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24226"/>
  <xr:revisionPtr revIDLastSave="0" documentId="13_ncr:1_{1BE2E5D5-FE4F-4E0E-AA31-C83F28442689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normatívne" sheetId="1" state="hidden" r:id="rId1"/>
    <sheet name="normatíva" sheetId="2" r:id="rId2"/>
    <sheet name="nenormatív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O62" i="3" l="1"/>
  <c r="AO61" i="3"/>
  <c r="AO59" i="3"/>
  <c r="AO58" i="3"/>
  <c r="AO57" i="3"/>
  <c r="AM64" i="3"/>
  <c r="AO67" i="3"/>
  <c r="AN64" i="3"/>
  <c r="AO60" i="3"/>
  <c r="AO56" i="3"/>
  <c r="AO53" i="3"/>
  <c r="AO52" i="3"/>
  <c r="AO51" i="3"/>
  <c r="AO50" i="3"/>
  <c r="AO48" i="3"/>
  <c r="AO47" i="3"/>
  <c r="AO45" i="3"/>
  <c r="AO44" i="3"/>
  <c r="AO43" i="3"/>
  <c r="AO42" i="3"/>
  <c r="AO41" i="3"/>
  <c r="AO40" i="3"/>
  <c r="AO39" i="3"/>
  <c r="AO38" i="3"/>
  <c r="AO37" i="3"/>
  <c r="AO36" i="3"/>
  <c r="AO35" i="3"/>
  <c r="AO34" i="3"/>
  <c r="AO33" i="3"/>
  <c r="AO32" i="3"/>
  <c r="AO31" i="3"/>
  <c r="AO30" i="3"/>
  <c r="AO29" i="3"/>
  <c r="AO28" i="3"/>
  <c r="AO27" i="3"/>
  <c r="AO26" i="3"/>
  <c r="AO25" i="3"/>
  <c r="AO24" i="3"/>
  <c r="AO23" i="3"/>
  <c r="AO22" i="3"/>
  <c r="AO21" i="3"/>
  <c r="AO20" i="3"/>
  <c r="AO19" i="3"/>
  <c r="AO18" i="3"/>
  <c r="AO17" i="3"/>
  <c r="AO16" i="3"/>
  <c r="AO15" i="3"/>
  <c r="AO14" i="3"/>
  <c r="AO13" i="3"/>
  <c r="AO12" i="3"/>
  <c r="AO10" i="3"/>
  <c r="N62" i="3"/>
  <c r="N61" i="3"/>
  <c r="N60" i="3"/>
  <c r="N59" i="3"/>
  <c r="N58" i="3"/>
  <c r="N57" i="3"/>
  <c r="N56" i="3"/>
  <c r="N55" i="3"/>
  <c r="N53" i="3"/>
  <c r="N52" i="3"/>
  <c r="N51" i="3"/>
  <c r="N50" i="3"/>
  <c r="N48" i="3"/>
  <c r="N47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0" i="3"/>
  <c r="F53" i="3"/>
  <c r="F52" i="3"/>
  <c r="F51" i="3"/>
  <c r="F50" i="3"/>
  <c r="F48" i="3"/>
  <c r="F47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0" i="3"/>
  <c r="AK23" i="3"/>
  <c r="AG62" i="3"/>
  <c r="AG61" i="3"/>
  <c r="AG60" i="3"/>
  <c r="AG59" i="3"/>
  <c r="AG58" i="3"/>
  <c r="AG57" i="3"/>
  <c r="AG56" i="3"/>
  <c r="AG55" i="3"/>
  <c r="AG53" i="3"/>
  <c r="AG52" i="3"/>
  <c r="AG51" i="3"/>
  <c r="AG50" i="3"/>
  <c r="AG48" i="3"/>
  <c r="AG47" i="3"/>
  <c r="AG45" i="3"/>
  <c r="AG44" i="3"/>
  <c r="AG43" i="3"/>
  <c r="AG42" i="3"/>
  <c r="AG41" i="3"/>
  <c r="AG40" i="3"/>
  <c r="AG39" i="3"/>
  <c r="AG38" i="3"/>
  <c r="AG37" i="3"/>
  <c r="AG36" i="3"/>
  <c r="AG35" i="3"/>
  <c r="AG34" i="3"/>
  <c r="AG33" i="3"/>
  <c r="AG32" i="3"/>
  <c r="AG31" i="3"/>
  <c r="AG30" i="3"/>
  <c r="AG29" i="3"/>
  <c r="AG28" i="3"/>
  <c r="AG27" i="3"/>
  <c r="AG26" i="3"/>
  <c r="AG25" i="3"/>
  <c r="AG24" i="3"/>
  <c r="AG23" i="3"/>
  <c r="AG22" i="3"/>
  <c r="AG21" i="3"/>
  <c r="AG20" i="3"/>
  <c r="AG19" i="3"/>
  <c r="AG18" i="3"/>
  <c r="AG17" i="3"/>
  <c r="AG16" i="3"/>
  <c r="AG15" i="3"/>
  <c r="AG14" i="3"/>
  <c r="AG13" i="3"/>
  <c r="AG12" i="3"/>
  <c r="AG10" i="3"/>
  <c r="V62" i="3"/>
  <c r="V61" i="3"/>
  <c r="V60" i="3"/>
  <c r="V59" i="3"/>
  <c r="V58" i="3"/>
  <c r="V57" i="3"/>
  <c r="V56" i="3"/>
  <c r="V55" i="3"/>
  <c r="V53" i="3"/>
  <c r="V52" i="3"/>
  <c r="V51" i="3"/>
  <c r="V50" i="3"/>
  <c r="V48" i="3"/>
  <c r="V47" i="3"/>
  <c r="V45" i="3"/>
  <c r="V44" i="3"/>
  <c r="V43" i="3"/>
  <c r="V42" i="3"/>
  <c r="V41" i="3"/>
  <c r="V40" i="3"/>
  <c r="V39" i="3"/>
  <c r="V38" i="3"/>
  <c r="V37" i="3"/>
  <c r="V36" i="3"/>
  <c r="V35" i="3"/>
  <c r="V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0" i="3"/>
  <c r="V67" i="3"/>
  <c r="V64" i="3"/>
  <c r="N67" i="3"/>
  <c r="F67" i="3"/>
  <c r="T64" i="3"/>
  <c r="L64" i="3"/>
  <c r="AF64" i="3"/>
  <c r="AJ64" i="3"/>
  <c r="Q64" i="3"/>
  <c r="N64" i="3" s="1"/>
  <c r="AO55" i="3" l="1"/>
  <c r="AO64" i="3"/>
  <c r="L23" i="2" l="1"/>
  <c r="H64" i="3" l="1"/>
  <c r="I64" i="3"/>
  <c r="J64" i="3"/>
  <c r="K64" i="3"/>
  <c r="M64" i="3"/>
  <c r="S64" i="3"/>
  <c r="U64" i="3"/>
  <c r="H62" i="2"/>
  <c r="H61" i="2"/>
  <c r="H60" i="2"/>
  <c r="H59" i="2"/>
  <c r="H58" i="2"/>
  <c r="H57" i="2"/>
  <c r="H56" i="2"/>
  <c r="H55" i="2"/>
  <c r="H53" i="2"/>
  <c r="H52" i="2"/>
  <c r="H51" i="2"/>
  <c r="H50" i="2"/>
  <c r="H48" i="2"/>
  <c r="H47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0" i="2"/>
  <c r="K62" i="2"/>
  <c r="K61" i="2"/>
  <c r="K60" i="2"/>
  <c r="K59" i="2"/>
  <c r="K58" i="2"/>
  <c r="K57" i="2"/>
  <c r="K56" i="2"/>
  <c r="K55" i="2"/>
  <c r="K53" i="2"/>
  <c r="K52" i="2"/>
  <c r="K51" i="2"/>
  <c r="K50" i="2"/>
  <c r="K48" i="2"/>
  <c r="K47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0" i="2"/>
  <c r="F64" i="3" l="1"/>
  <c r="K64" i="2"/>
  <c r="K67" i="2"/>
  <c r="H67" i="2"/>
  <c r="H64" i="2"/>
  <c r="O64" i="3"/>
  <c r="P64" i="3"/>
  <c r="R64" i="3"/>
  <c r="F62" i="3"/>
  <c r="F61" i="3"/>
  <c r="F60" i="3"/>
  <c r="F59" i="3"/>
  <c r="F58" i="3"/>
  <c r="F57" i="3"/>
  <c r="F56" i="3"/>
  <c r="F55" i="3"/>
  <c r="L67" i="2" l="1"/>
  <c r="L62" i="2" l="1"/>
  <c r="L61" i="2"/>
  <c r="L60" i="2"/>
  <c r="L59" i="2"/>
  <c r="L58" i="2"/>
  <c r="L57" i="2"/>
  <c r="L56" i="2"/>
  <c r="L55" i="2"/>
  <c r="L53" i="2"/>
  <c r="L52" i="2"/>
  <c r="L51" i="2"/>
  <c r="L50" i="2"/>
  <c r="L48" i="2"/>
  <c r="L47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2" i="2"/>
  <c r="L21" i="2"/>
  <c r="L20" i="2"/>
  <c r="L19" i="2"/>
  <c r="L18" i="2"/>
  <c r="L17" i="2"/>
  <c r="L16" i="2"/>
  <c r="L15" i="2"/>
  <c r="L14" i="2"/>
  <c r="L13" i="2"/>
  <c r="L12" i="2"/>
  <c r="L10" i="2"/>
  <c r="I64" i="2"/>
  <c r="J64" i="2"/>
  <c r="G64" i="2"/>
  <c r="F64" i="2"/>
  <c r="L64" i="2" l="1"/>
  <c r="L69" i="2" s="1"/>
  <c r="AK12" i="3"/>
  <c r="AK13" i="3"/>
  <c r="AK14" i="3"/>
  <c r="AK15" i="3"/>
  <c r="AK16" i="3"/>
  <c r="AK17" i="3"/>
  <c r="AK18" i="3"/>
  <c r="AK19" i="3"/>
  <c r="AK20" i="3"/>
  <c r="AK21" i="3"/>
  <c r="AK22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38" i="3"/>
  <c r="AK39" i="3"/>
  <c r="AK40" i="3"/>
  <c r="AK41" i="3"/>
  <c r="AK42" i="3"/>
  <c r="AK43" i="3"/>
  <c r="AK44" i="3"/>
  <c r="AK45" i="3"/>
  <c r="AK47" i="3"/>
  <c r="AK48" i="3"/>
  <c r="AK50" i="3"/>
  <c r="AK51" i="3"/>
  <c r="AK52" i="3"/>
  <c r="AK53" i="3"/>
  <c r="AK55" i="3"/>
  <c r="AK56" i="3"/>
  <c r="AK57" i="3"/>
  <c r="AK58" i="3"/>
  <c r="AK59" i="3"/>
  <c r="AK60" i="3"/>
  <c r="AK61" i="3"/>
  <c r="AK62" i="3"/>
  <c r="AK10" i="3"/>
  <c r="AG67" i="3"/>
  <c r="AI64" i="3"/>
  <c r="G64" i="3"/>
  <c r="W64" i="3"/>
  <c r="X64" i="3"/>
  <c r="Y64" i="3"/>
  <c r="Z64" i="3"/>
  <c r="AA64" i="3"/>
  <c r="AB64" i="3"/>
  <c r="AC64" i="3"/>
  <c r="AD64" i="3"/>
  <c r="AE64" i="3"/>
  <c r="AG64" i="3"/>
  <c r="AH64" i="3"/>
  <c r="AK67" i="3" l="1"/>
  <c r="AK64" i="3"/>
  <c r="J69" i="1"/>
  <c r="K66" i="1"/>
  <c r="I66" i="1"/>
  <c r="H66" i="1"/>
  <c r="G66" i="1"/>
  <c r="F66" i="1"/>
  <c r="E66" i="1"/>
  <c r="J65" i="1"/>
  <c r="J64" i="1"/>
  <c r="J63" i="1"/>
  <c r="J62" i="1"/>
  <c r="J61" i="1"/>
  <c r="J60" i="1"/>
  <c r="J59" i="1"/>
  <c r="J58" i="1"/>
  <c r="K54" i="1"/>
  <c r="I54" i="1"/>
  <c r="H54" i="1"/>
  <c r="G54" i="1"/>
  <c r="F54" i="1"/>
  <c r="E54" i="1"/>
  <c r="J53" i="1"/>
  <c r="J52" i="1"/>
  <c r="J51" i="1"/>
  <c r="J50" i="1"/>
  <c r="K48" i="1"/>
  <c r="I48" i="1"/>
  <c r="H48" i="1"/>
  <c r="G48" i="1"/>
  <c r="F48" i="1"/>
  <c r="E48" i="1"/>
  <c r="J47" i="1"/>
  <c r="J46" i="1"/>
  <c r="J48" i="1" s="1"/>
  <c r="K44" i="1"/>
  <c r="K56" i="1" s="1"/>
  <c r="I44" i="1"/>
  <c r="H44" i="1"/>
  <c r="G44" i="1"/>
  <c r="F44" i="1"/>
  <c r="F56" i="1" s="1"/>
  <c r="F68" i="1" s="1"/>
  <c r="F70" i="1" s="1"/>
  <c r="E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0" i="1"/>
  <c r="H56" i="1" l="1"/>
  <c r="J44" i="1"/>
  <c r="I56" i="1"/>
  <c r="I68" i="1" s="1"/>
  <c r="I70" i="1" s="1"/>
  <c r="E56" i="1"/>
  <c r="E68" i="1" s="1"/>
  <c r="E70" i="1" s="1"/>
  <c r="AK68" i="3"/>
  <c r="K68" i="1"/>
  <c r="K70" i="1" s="1"/>
  <c r="J66" i="1"/>
  <c r="G56" i="1"/>
  <c r="G68" i="1" s="1"/>
  <c r="G70" i="1" s="1"/>
  <c r="J54" i="1"/>
  <c r="J56" i="1"/>
  <c r="H68" i="1"/>
  <c r="H70" i="1" s="1"/>
  <c r="J68" i="1" l="1"/>
  <c r="J70" i="1" s="1"/>
</calcChain>
</file>

<file path=xl/sharedStrings.xml><?xml version="1.0" encoding="utf-8"?>
<sst xmlns="http://schemas.openxmlformats.org/spreadsheetml/2006/main" count="703" uniqueCount="206">
  <si>
    <t xml:space="preserve">Okresný úrad Košice, odbor školstva - školy a školské zariadenia v zriaďovacej pôsobnosti </t>
  </si>
  <si>
    <t>v €</t>
  </si>
  <si>
    <t xml:space="preserve">ŠKOLA </t>
  </si>
  <si>
    <t>ADRESA</t>
  </si>
  <si>
    <t>SMER.ČÍSLO</t>
  </si>
  <si>
    <t>MESTO</t>
  </si>
  <si>
    <t>Schválený rozpočet 2014</t>
  </si>
  <si>
    <r>
      <t xml:space="preserve">Limit zamestnancov 2014 </t>
    </r>
    <r>
      <rPr>
        <sz val="9"/>
        <rFont val="Arial"/>
        <family val="2"/>
        <charset val="238"/>
      </rPr>
      <t>(prepočítaný počet)</t>
    </r>
  </si>
  <si>
    <t>UPRAVENÝ ROZPOČET k 31.12.2014</t>
  </si>
  <si>
    <t>SPOLU</t>
  </si>
  <si>
    <t>PRÍJMY</t>
  </si>
  <si>
    <t>MZDY</t>
  </si>
  <si>
    <t>FONDY</t>
  </si>
  <si>
    <t>TOVARY</t>
  </si>
  <si>
    <t>TRANSFERY</t>
  </si>
  <si>
    <t>Špeciálna materská škola</t>
  </si>
  <si>
    <t>Ľudová 15</t>
  </si>
  <si>
    <t>040 11</t>
  </si>
  <si>
    <t>K o š i c e</t>
  </si>
  <si>
    <t>Spojená škola int.</t>
  </si>
  <si>
    <t>Abovská 244/18</t>
  </si>
  <si>
    <t>044 11</t>
  </si>
  <si>
    <t>Ž d a ň a</t>
  </si>
  <si>
    <t>Školská 10</t>
  </si>
  <si>
    <t>071 01</t>
  </si>
  <si>
    <t>M i c h a l o v c e</t>
  </si>
  <si>
    <t>Zeleného stromu 8</t>
  </si>
  <si>
    <t>048 01</t>
  </si>
  <si>
    <t>R o ž ň a v a</t>
  </si>
  <si>
    <t xml:space="preserve">Spojená skola int. </t>
  </si>
  <si>
    <t>Partizánska 13</t>
  </si>
  <si>
    <t>053 61</t>
  </si>
  <si>
    <t>Spišské Vlachy</t>
  </si>
  <si>
    <t>Špeciálna ZŠ s MŠ</t>
  </si>
  <si>
    <t>J.Dózsu 32</t>
  </si>
  <si>
    <t>079 01</t>
  </si>
  <si>
    <t>Veľké Kapušany</t>
  </si>
  <si>
    <t>Špeciálna ZŠ</t>
  </si>
  <si>
    <t>Majlátha 1</t>
  </si>
  <si>
    <t>077 01</t>
  </si>
  <si>
    <t>Kráľovský Chlmec</t>
  </si>
  <si>
    <t xml:space="preserve">Špeciálna ZŠ </t>
  </si>
  <si>
    <t>Inžinierska 24</t>
  </si>
  <si>
    <t>Spojená škola</t>
  </si>
  <si>
    <t>Hlavná 53</t>
  </si>
  <si>
    <t>045 01</t>
  </si>
  <si>
    <t>Moldava nad Bodvou</t>
  </si>
  <si>
    <t>Vojenská 13</t>
  </si>
  <si>
    <t>040 01</t>
  </si>
  <si>
    <t>Odborárska 2</t>
  </si>
  <si>
    <t>Rovníková 11</t>
  </si>
  <si>
    <t>040 12</t>
  </si>
  <si>
    <t>Kapušianska 2</t>
  </si>
  <si>
    <t>072 14</t>
  </si>
  <si>
    <t>Pavlovce nad Uhom</t>
  </si>
  <si>
    <t>SNP 49</t>
  </si>
  <si>
    <t>053 42</t>
  </si>
  <si>
    <t>K r o m p a c h y</t>
  </si>
  <si>
    <t>Michalská 39</t>
  </si>
  <si>
    <t>053 21</t>
  </si>
  <si>
    <t>M a r k u š o v c e</t>
  </si>
  <si>
    <t>Slovenského raja 16</t>
  </si>
  <si>
    <t>053 13</t>
  </si>
  <si>
    <t>L e t a n o v c e</t>
  </si>
  <si>
    <t>SNP 827/53</t>
  </si>
  <si>
    <t>078 01</t>
  </si>
  <si>
    <t>S e č o v c e</t>
  </si>
  <si>
    <t>Nová 803</t>
  </si>
  <si>
    <t>049 25</t>
  </si>
  <si>
    <t>D o b š i n á</t>
  </si>
  <si>
    <t>M. R. Štefánika 83</t>
  </si>
  <si>
    <t>075 01</t>
  </si>
  <si>
    <t>T r e b i š o v</t>
  </si>
  <si>
    <t>Tichá 50</t>
  </si>
  <si>
    <t>072 04</t>
  </si>
  <si>
    <t>T r h o v i š t e</t>
  </si>
  <si>
    <t>č. 2</t>
  </si>
  <si>
    <t>044 47</t>
  </si>
  <si>
    <t>V t á č k o v c e</t>
  </si>
  <si>
    <t>Spojenán škola</t>
  </si>
  <si>
    <t>J. Fabiniho 3</t>
  </si>
  <si>
    <t>052 01</t>
  </si>
  <si>
    <t>Spišská Nová Ves</t>
  </si>
  <si>
    <t>Tyršova 1</t>
  </si>
  <si>
    <t>073 01</t>
  </si>
  <si>
    <t>S o b r a n c e</t>
  </si>
  <si>
    <t>Zimné 83</t>
  </si>
  <si>
    <t>053 23</t>
  </si>
  <si>
    <t>R u d ň a n y</t>
  </si>
  <si>
    <t>č. 189</t>
  </si>
  <si>
    <t>053 51</t>
  </si>
  <si>
    <t xml:space="preserve">R i c h n a v a  </t>
  </si>
  <si>
    <t>Hviezdoslavova 164</t>
  </si>
  <si>
    <t>053 15</t>
  </si>
  <si>
    <t>H r a b u š i c e</t>
  </si>
  <si>
    <t>ZŠ s MŠ pri zdr. zariadení</t>
  </si>
  <si>
    <t>Trieda SNP 1</t>
  </si>
  <si>
    <t>ZŠ pri zdr. zariadení</t>
  </si>
  <si>
    <t>č. 447</t>
  </si>
  <si>
    <t>076 03</t>
  </si>
  <si>
    <t>H r a ň</t>
  </si>
  <si>
    <t>Opatovská 97</t>
  </si>
  <si>
    <t>Liečebno-vých. sanatórium</t>
  </si>
  <si>
    <t>Tešedíkova 3</t>
  </si>
  <si>
    <t>040 17</t>
  </si>
  <si>
    <t>K o š i c e  - B a r c a</t>
  </si>
  <si>
    <t>Reedukačné centrum</t>
  </si>
  <si>
    <t>Bankov 15</t>
  </si>
  <si>
    <t>040 31</t>
  </si>
  <si>
    <t xml:space="preserve">K o š i c e </t>
  </si>
  <si>
    <t>Biele Vody 267</t>
  </si>
  <si>
    <t>053 76</t>
  </si>
  <si>
    <t xml:space="preserve">M l y n k y </t>
  </si>
  <si>
    <t>Školská 158</t>
  </si>
  <si>
    <t>076 61</t>
  </si>
  <si>
    <t>B a č k o v</t>
  </si>
  <si>
    <t>Gymnázium M.R.Štefánika</t>
  </si>
  <si>
    <t>Nám.L.Novomeského 4</t>
  </si>
  <si>
    <t>042 24</t>
  </si>
  <si>
    <t>G y m n á z i u m</t>
  </si>
  <si>
    <t>Park mládeže 5</t>
  </si>
  <si>
    <t>Alejová 6</t>
  </si>
  <si>
    <t xml:space="preserve">Školská 12 </t>
  </si>
  <si>
    <t>Breziny 256</t>
  </si>
  <si>
    <t>055 62</t>
  </si>
  <si>
    <t>P r a k o v c e</t>
  </si>
  <si>
    <t>Poľná 1</t>
  </si>
  <si>
    <t>Centrum PPPaP</t>
  </si>
  <si>
    <t>Karpatská 8</t>
  </si>
  <si>
    <t>Slovenskej jednoty 29</t>
  </si>
  <si>
    <t>Letná 44</t>
  </si>
  <si>
    <t>Ul. kpt. Nálepku 1057/18</t>
  </si>
  <si>
    <t xml:space="preserve">075 01 </t>
  </si>
  <si>
    <t>Zuzkin Park 10</t>
  </si>
  <si>
    <t>Okružná 3657</t>
  </si>
  <si>
    <t>Letná 66</t>
  </si>
  <si>
    <t>Centrum ŠPP</t>
  </si>
  <si>
    <t>Bocatiova 1</t>
  </si>
  <si>
    <t>09608</t>
  </si>
  <si>
    <t>0D501 - pridelené rozpočtovým organizáciám</t>
  </si>
  <si>
    <t>nerozpísaný limit</t>
  </si>
  <si>
    <t>0D501 - OÚ Košice, odbor školstva - pridelené MŠVVaŠ SR</t>
  </si>
  <si>
    <t>Stredná odborná škola železničná</t>
  </si>
  <si>
    <t>Palackého 14</t>
  </si>
  <si>
    <t>Košice, 31.12.2014</t>
  </si>
  <si>
    <t>oddelenie analýz, finančných a kontrolných činností</t>
  </si>
  <si>
    <t>Normatívne finančné prostriedky 2015</t>
  </si>
  <si>
    <t>z toho:</t>
  </si>
  <si>
    <t>VP</t>
  </si>
  <si>
    <t>Odchodné</t>
  </si>
  <si>
    <t>Dopravné</t>
  </si>
  <si>
    <t>Ul. SNP 49</t>
  </si>
  <si>
    <t>Zimné 465</t>
  </si>
  <si>
    <t>Opatovská cesta 101</t>
  </si>
  <si>
    <t>lyžiarske</t>
  </si>
  <si>
    <t>škola</t>
  </si>
  <si>
    <t>rozv.</t>
  </si>
  <si>
    <t>kurzy</t>
  </si>
  <si>
    <t>v prírode</t>
  </si>
  <si>
    <t>projekty</t>
  </si>
  <si>
    <t>OKRESNÝ ÚRAD KOŠICE, odbor školstva:  školy a školské zariadenia v zriaďovateľskej pôsobnosti OÚ KE</t>
  </si>
  <si>
    <t>SMEROVÉ ČÍSLO</t>
  </si>
  <si>
    <t>Michalská 55/77</t>
  </si>
  <si>
    <t>F. Rákocziho 432/28</t>
  </si>
  <si>
    <t>havárie</t>
  </si>
  <si>
    <t>lyžiarske kurzy</t>
  </si>
  <si>
    <t>škola v prírode</t>
  </si>
  <si>
    <t>učebnice</t>
  </si>
  <si>
    <t>Základná škola</t>
  </si>
  <si>
    <t xml:space="preserve">053 51 </t>
  </si>
  <si>
    <t>druhová klasifikácia 22 - príspevkové organizácie - rozpočet príspevkovej organizácie</t>
  </si>
  <si>
    <t>druhová klasifikácia 21 - príjmy a výdavky rozpočtových organizácií SPOLU</t>
  </si>
  <si>
    <t>poistné a príspevok do poisťovní</t>
  </si>
  <si>
    <t>mimoriadne výsledky žiakov</t>
  </si>
  <si>
    <t>Zuzkin park 10</t>
  </si>
  <si>
    <t>AU zdravotný</t>
  </si>
  <si>
    <t>AU zrdavotný</t>
  </si>
  <si>
    <r>
      <rPr>
        <b/>
        <sz val="12"/>
        <rFont val="Arial"/>
        <family val="2"/>
        <charset val="238"/>
      </rPr>
      <t>610</t>
    </r>
    <r>
      <rPr>
        <sz val="12"/>
        <rFont val="Arial"/>
        <family val="2"/>
      </rPr>
      <t xml:space="preserve"> mzdy, platy, služobné príjmy a OOV</t>
    </r>
  </si>
  <si>
    <r>
      <rPr>
        <b/>
        <sz val="12"/>
        <rFont val="Arial"/>
        <family val="2"/>
        <charset val="238"/>
      </rPr>
      <t xml:space="preserve">620 </t>
    </r>
    <r>
      <rPr>
        <sz val="12"/>
        <rFont val="Arial"/>
        <family val="2"/>
      </rPr>
      <t>poistné a príspevok do poisťovní</t>
    </r>
  </si>
  <si>
    <r>
      <rPr>
        <b/>
        <sz val="12"/>
        <rFont val="Arial"/>
        <family val="2"/>
        <charset val="238"/>
      </rPr>
      <t>630</t>
    </r>
    <r>
      <rPr>
        <sz val="12"/>
        <rFont val="Arial"/>
        <family val="2"/>
      </rPr>
      <t xml:space="preserve"> tovary a služby</t>
    </r>
  </si>
  <si>
    <r>
      <rPr>
        <b/>
        <sz val="12"/>
        <rFont val="Arial"/>
        <family val="2"/>
        <charset val="238"/>
      </rPr>
      <t xml:space="preserve">640 </t>
    </r>
    <r>
      <rPr>
        <sz val="12"/>
        <rFont val="Arial"/>
        <family val="2"/>
      </rPr>
      <t>bežné transfery</t>
    </r>
  </si>
  <si>
    <r>
      <t>bežné</t>
    </r>
    <r>
      <rPr>
        <b/>
        <sz val="12"/>
        <rFont val="Arial"/>
        <family val="2"/>
        <charset val="238"/>
      </rPr>
      <t xml:space="preserve"> VÝDAVKY</t>
    </r>
    <r>
      <rPr>
        <sz val="12"/>
        <rFont val="Arial"/>
        <family val="2"/>
      </rPr>
      <t xml:space="preserve"> </t>
    </r>
    <r>
      <rPr>
        <sz val="12"/>
        <rFont val="Arial"/>
        <family val="2"/>
        <charset val="238"/>
      </rPr>
      <t>spolu</t>
    </r>
  </si>
  <si>
    <t>druhová klasifikácia 21 - výdavky rozpočtových organizácií SPOLU</t>
  </si>
  <si>
    <r>
      <rPr>
        <b/>
        <sz val="12"/>
        <rFont val="Arial"/>
        <family val="2"/>
        <charset val="238"/>
      </rPr>
      <t>610</t>
    </r>
    <r>
      <rPr>
        <sz val="12"/>
        <rFont val="Arial"/>
        <family val="2"/>
        <charset val="238"/>
      </rPr>
      <t xml:space="preserve"> mzdy, platy, služobné príjmy a OOV</t>
    </r>
  </si>
  <si>
    <r>
      <rPr>
        <b/>
        <sz val="12"/>
        <rFont val="Arial"/>
        <family val="2"/>
        <charset val="238"/>
      </rPr>
      <t xml:space="preserve">620 </t>
    </r>
    <r>
      <rPr>
        <sz val="12"/>
        <rFont val="Arial"/>
        <family val="2"/>
        <charset val="238"/>
      </rPr>
      <t>poistné a príspevok do poisťovní</t>
    </r>
  </si>
  <si>
    <r>
      <rPr>
        <b/>
        <sz val="12"/>
        <rFont val="Arial"/>
        <family val="2"/>
        <charset val="238"/>
      </rPr>
      <t>630</t>
    </r>
    <r>
      <rPr>
        <sz val="12"/>
        <rFont val="Arial"/>
        <family val="2"/>
        <charset val="238"/>
      </rPr>
      <t xml:space="preserve"> tovary a služby</t>
    </r>
  </si>
  <si>
    <r>
      <rPr>
        <b/>
        <sz val="12"/>
        <rFont val="Arial"/>
        <family val="2"/>
        <charset val="238"/>
      </rPr>
      <t>640</t>
    </r>
    <r>
      <rPr>
        <sz val="12"/>
        <rFont val="Arial"/>
        <family val="2"/>
        <charset val="238"/>
      </rPr>
      <t xml:space="preserve"> bežné transfery</t>
    </r>
  </si>
  <si>
    <t>600                  bežné výdavky spolu</t>
  </si>
  <si>
    <t>Regionálne školstvo na MV SR: kód zdroja 111, program 0D501: rozpísané normatívne finančné prostriedky v roku 2021 podľa ekonomickej klasifikácie (v Eur)</t>
  </si>
  <si>
    <t>MŠ</t>
  </si>
  <si>
    <t>špecifiká</t>
  </si>
  <si>
    <t>SZP</t>
  </si>
  <si>
    <t>Základná škola pre žiakov so sluchovým postihnutím</t>
  </si>
  <si>
    <t>MŚ</t>
  </si>
  <si>
    <t>0D505 rozvojové projekty</t>
  </si>
  <si>
    <t>špecifiká - školský digitálny koordinátor</t>
  </si>
  <si>
    <t xml:space="preserve">rozv.         projekty   0D505  </t>
  </si>
  <si>
    <t>AU  (SZP)</t>
  </si>
  <si>
    <t>RP 0D505 Podpora DPŠ a RŠ</t>
  </si>
  <si>
    <t>Plán obnovy a odolnosti 2021</t>
  </si>
  <si>
    <t xml:space="preserve">Spolu         610 a 620   </t>
  </si>
  <si>
    <t>Projekty "Spolu úspešnejší" a           "Spolu múdrejší 2"    zdroj 1P01</t>
  </si>
  <si>
    <t>Košice, 31.12.2021</t>
  </si>
  <si>
    <t xml:space="preserve">Spolu         630 a 640   </t>
  </si>
  <si>
    <t xml:space="preserve">Regionálne školstvo na MV SR: kód zdroja 111, program 0D501, 0D505: rozpísané nenormatívne finančné prostriedky v roku 2021 podľa ekonomickej klasifikácie (v Eur) + Plán obnovy a odolnosti (zdroj 1P01) v samostatnej tabuľke na konci																									</t>
  </si>
  <si>
    <t xml:space="preserve">600 bežné VÝDAVKY nenormatívne spolu k 31. 12. 2021 													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</si>
</sst>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  <font>
      <b/>
      <sz val="12"/>
      <name val="Arial"/>
      <family val="2"/>
    </font>
    <font>
      <b/>
      <sz val="11"/>
      <color indexed="57"/>
      <name val="Arial"/>
      <family val="2"/>
      <charset val="238"/>
    </font>
    <font>
      <sz val="10"/>
      <name val="Arial CE"/>
      <family val="2"/>
      <charset val="238"/>
    </font>
    <font>
      <sz val="8"/>
      <name val="Arial"/>
      <family val="2"/>
      <charset val="238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0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i/>
      <sz val="12"/>
      <name val="Times New Roman"/>
      <family val="1"/>
    </font>
    <font>
      <i/>
      <sz val="12"/>
      <name val="Times New Roman"/>
      <family val="1"/>
    </font>
    <font>
      <i/>
      <sz val="11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 CE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i/>
      <sz val="10"/>
      <color indexed="18"/>
      <name val="Arial"/>
      <family val="2"/>
    </font>
    <font>
      <b/>
      <sz val="12"/>
      <name val="Arial"/>
      <family val="2"/>
      <charset val="238"/>
    </font>
    <font>
      <sz val="9"/>
      <name val="Arial"/>
      <family val="2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4"/>
      <color theme="1"/>
      <name val="Times New Roman"/>
      <family val="1"/>
      <charset val="238"/>
    </font>
    <font>
      <i/>
      <sz val="8"/>
      <color indexed="18"/>
      <name val="Arial"/>
      <family val="2"/>
      <charset val="238"/>
    </font>
    <font>
      <sz val="12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4"/>
      <color theme="1"/>
      <name val="Calibri"/>
      <family val="2"/>
      <scheme val="minor"/>
    </font>
    <font>
      <sz val="12"/>
      <color indexed="10"/>
      <name val="Arial"/>
      <family val="2"/>
      <charset val="238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i/>
      <sz val="12"/>
      <color indexed="18"/>
      <name val="Arial"/>
      <family val="2"/>
      <charset val="238"/>
    </font>
    <font>
      <sz val="12"/>
      <name val="Arial"/>
      <family val="2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4"/>
      <color theme="1"/>
      <name val="Calibri"/>
      <family val="2"/>
      <scheme val="minor"/>
    </font>
    <font>
      <sz val="12"/>
      <color indexed="8"/>
      <name val="Arial"/>
      <family val="2"/>
      <charset val="238"/>
    </font>
    <font>
      <b/>
      <sz val="12"/>
      <color theme="1"/>
      <name val="Calibri"/>
      <family val="2"/>
      <scheme val="minor"/>
    </font>
    <font>
      <sz val="12"/>
      <color rgb="FF7030A0"/>
      <name val="Arial"/>
      <family val="2"/>
      <charset val="238"/>
    </font>
    <font>
      <sz val="12"/>
      <color indexed="57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rgb="FF4D4D4D"/>
      <name val="Arial"/>
      <family val="2"/>
      <charset val="238"/>
    </font>
    <font>
      <sz val="12"/>
      <color rgb="FF6600CC"/>
      <name val="Arial"/>
      <family val="2"/>
      <charset val="238"/>
    </font>
    <font>
      <i/>
      <sz val="12"/>
      <color theme="1"/>
      <name val="Calibri"/>
      <family val="2"/>
      <charset val="238"/>
      <scheme val="minor"/>
    </font>
    <font>
      <sz val="12"/>
      <color rgb="FF002060"/>
      <name val="Arial"/>
      <family val="2"/>
      <charset val="238"/>
    </font>
    <font>
      <sz val="13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7" tint="-0.249977111117893"/>
      <name val="Arial"/>
      <family val="2"/>
      <charset val="238"/>
    </font>
    <font>
      <sz val="12"/>
      <color indexed="12"/>
      <name val="Arial"/>
      <family val="2"/>
      <charset val="238"/>
    </font>
    <font>
      <sz val="12"/>
      <color rgb="FFCC9900"/>
      <name val="Arial"/>
      <family val="2"/>
      <charset val="238"/>
    </font>
    <font>
      <sz val="13"/>
      <name val="Arial"/>
      <family val="2"/>
      <charset val="238"/>
    </font>
    <font>
      <sz val="13"/>
      <color theme="1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D9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461">
    <xf numFmtId="0" fontId="0" fillId="0" borderId="0" xfId="0"/>
    <xf numFmtId="0" fontId="5" fillId="0" borderId="0" xfId="2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 applyAlignment="1">
      <alignment horizontal="right"/>
    </xf>
    <xf numFmtId="0" fontId="6" fillId="0" borderId="0" xfId="2" applyFont="1" applyFill="1" applyAlignment="1">
      <alignment horizontal="right"/>
    </xf>
    <xf numFmtId="0" fontId="10" fillId="3" borderId="7" xfId="0" applyFont="1" applyFill="1" applyBorder="1" applyAlignment="1">
      <alignment horizontal="center"/>
    </xf>
    <xf numFmtId="0" fontId="0" fillId="3" borderId="7" xfId="0" applyFill="1" applyBorder="1" applyAlignment="1"/>
    <xf numFmtId="0" fontId="13" fillId="4" borderId="9" xfId="2" applyFont="1" applyFill="1" applyBorder="1" applyAlignment="1">
      <alignment horizontal="center"/>
    </xf>
    <xf numFmtId="0" fontId="13" fillId="5" borderId="11" xfId="2" applyFont="1" applyFill="1" applyBorder="1" applyAlignment="1">
      <alignment horizontal="center"/>
    </xf>
    <xf numFmtId="0" fontId="13" fillId="6" borderId="11" xfId="2" applyFont="1" applyFill="1" applyBorder="1" applyAlignment="1">
      <alignment horizontal="center"/>
    </xf>
    <xf numFmtId="0" fontId="13" fillId="7" borderId="11" xfId="2" applyFont="1" applyFill="1" applyBorder="1" applyAlignment="1">
      <alignment horizontal="center"/>
    </xf>
    <xf numFmtId="0" fontId="13" fillId="8" borderId="11" xfId="2" applyFont="1" applyFill="1" applyBorder="1" applyAlignment="1">
      <alignment horizontal="center"/>
    </xf>
    <xf numFmtId="0" fontId="13" fillId="3" borderId="12" xfId="2" applyFont="1" applyFill="1" applyBorder="1" applyAlignment="1">
      <alignment horizontal="center"/>
    </xf>
    <xf numFmtId="0" fontId="12" fillId="5" borderId="14" xfId="2" applyFont="1" applyFill="1" applyBorder="1" applyAlignment="1">
      <alignment horizontal="center"/>
    </xf>
    <xf numFmtId="0" fontId="12" fillId="6" borderId="0" xfId="2" applyFont="1" applyFill="1" applyBorder="1" applyAlignment="1">
      <alignment horizontal="center"/>
    </xf>
    <xf numFmtId="0" fontId="14" fillId="7" borderId="14" xfId="2" applyFont="1" applyFill="1" applyBorder="1" applyAlignment="1">
      <alignment horizontal="center"/>
    </xf>
    <xf numFmtId="0" fontId="14" fillId="8" borderId="0" xfId="2" applyFont="1" applyFill="1" applyBorder="1" applyAlignment="1">
      <alignment horizontal="center"/>
    </xf>
    <xf numFmtId="0" fontId="12" fillId="3" borderId="12" xfId="2" applyFont="1" applyFill="1" applyBorder="1" applyAlignment="1">
      <alignment horizontal="center"/>
    </xf>
    <xf numFmtId="0" fontId="8" fillId="4" borderId="9" xfId="2" applyFont="1" applyFill="1" applyBorder="1" applyAlignment="1">
      <alignment horizontal="center"/>
    </xf>
    <xf numFmtId="0" fontId="8" fillId="5" borderId="11" xfId="2" applyFont="1" applyFill="1" applyBorder="1" applyAlignment="1">
      <alignment horizontal="center"/>
    </xf>
    <xf numFmtId="0" fontId="8" fillId="6" borderId="11" xfId="2" applyFont="1" applyFill="1" applyBorder="1" applyAlignment="1">
      <alignment horizontal="center"/>
    </xf>
    <xf numFmtId="0" fontId="8" fillId="7" borderId="11" xfId="2" applyFont="1" applyFill="1" applyBorder="1" applyAlignment="1">
      <alignment horizontal="center"/>
    </xf>
    <xf numFmtId="0" fontId="8" fillId="8" borderId="11" xfId="2" applyFont="1" applyFill="1" applyBorder="1" applyAlignment="1">
      <alignment horizontal="center"/>
    </xf>
    <xf numFmtId="0" fontId="8" fillId="3" borderId="12" xfId="2" applyFont="1" applyFill="1" applyBorder="1" applyAlignment="1">
      <alignment horizontal="center"/>
    </xf>
    <xf numFmtId="0" fontId="12" fillId="5" borderId="10" xfId="2" applyFont="1" applyFill="1" applyBorder="1" applyAlignment="1">
      <alignment horizontal="center"/>
    </xf>
    <xf numFmtId="0" fontId="12" fillId="7" borderId="10" xfId="2" applyFont="1" applyFill="1" applyBorder="1" applyAlignment="1">
      <alignment horizontal="center"/>
    </xf>
    <xf numFmtId="0" fontId="12" fillId="8" borderId="0" xfId="2" applyFont="1" applyFill="1" applyBorder="1" applyAlignment="1">
      <alignment horizontal="center"/>
    </xf>
    <xf numFmtId="0" fontId="15" fillId="9" borderId="15" xfId="0" applyFont="1" applyFill="1" applyBorder="1" applyAlignment="1" applyProtection="1"/>
    <xf numFmtId="0" fontId="15" fillId="9" borderId="16" xfId="2" applyFont="1" applyFill="1" applyBorder="1" applyAlignment="1" applyProtection="1"/>
    <xf numFmtId="3" fontId="12" fillId="9" borderId="16" xfId="2" applyNumberFormat="1" applyFont="1" applyFill="1" applyBorder="1"/>
    <xf numFmtId="3" fontId="12" fillId="9" borderId="17" xfId="2" applyNumberFormat="1" applyFont="1" applyFill="1" applyBorder="1"/>
    <xf numFmtId="3" fontId="12" fillId="0" borderId="18" xfId="2" applyNumberFormat="1" applyFont="1" applyFill="1" applyBorder="1"/>
    <xf numFmtId="3" fontId="14" fillId="9" borderId="15" xfId="2" applyNumberFormat="1" applyFont="1" applyFill="1" applyBorder="1"/>
    <xf numFmtId="3" fontId="14" fillId="9" borderId="16" xfId="2" applyNumberFormat="1" applyFont="1" applyFill="1" applyBorder="1"/>
    <xf numFmtId="0" fontId="16" fillId="0" borderId="9" xfId="0" applyFont="1" applyBorder="1"/>
    <xf numFmtId="0" fontId="16" fillId="0" borderId="0" xfId="2" applyFont="1" applyBorder="1"/>
    <xf numFmtId="0" fontId="15" fillId="0" borderId="0" xfId="2" applyFont="1" applyBorder="1"/>
    <xf numFmtId="3" fontId="17" fillId="0" borderId="9" xfId="2" applyNumberFormat="1" applyFont="1" applyFill="1" applyBorder="1"/>
    <xf numFmtId="3" fontId="18" fillId="0" borderId="0" xfId="2" applyNumberFormat="1" applyFont="1" applyFill="1" applyBorder="1"/>
    <xf numFmtId="3" fontId="10" fillId="0" borderId="0" xfId="2" applyNumberFormat="1" applyFont="1" applyFill="1" applyBorder="1"/>
    <xf numFmtId="3" fontId="17" fillId="0" borderId="0" xfId="2" applyNumberFormat="1" applyFont="1" applyFill="1" applyBorder="1"/>
    <xf numFmtId="3" fontId="10" fillId="0" borderId="19" xfId="2" applyNumberFormat="1" applyFont="1" applyFill="1" applyBorder="1"/>
    <xf numFmtId="0" fontId="10" fillId="0" borderId="13" xfId="0" applyFont="1" applyBorder="1"/>
    <xf numFmtId="3" fontId="14" fillId="0" borderId="0" xfId="2" applyNumberFormat="1" applyFont="1" applyFill="1" applyBorder="1"/>
    <xf numFmtId="0" fontId="0" fillId="0" borderId="0" xfId="0" applyBorder="1"/>
    <xf numFmtId="3" fontId="14" fillId="3" borderId="19" xfId="2" applyNumberFormat="1" applyFont="1" applyFill="1" applyBorder="1"/>
    <xf numFmtId="0" fontId="16" fillId="0" borderId="20" xfId="0" applyFont="1" applyFill="1" applyBorder="1" applyAlignment="1" applyProtection="1"/>
    <xf numFmtId="0" fontId="16" fillId="0" borderId="21" xfId="2" applyFont="1" applyFill="1" applyBorder="1" applyAlignment="1" applyProtection="1"/>
    <xf numFmtId="3" fontId="14" fillId="4" borderId="22" xfId="2" applyNumberFormat="1" applyFont="1" applyFill="1" applyBorder="1"/>
    <xf numFmtId="3" fontId="14" fillId="5" borderId="21" xfId="2" applyNumberFormat="1" applyFont="1" applyFill="1" applyBorder="1"/>
    <xf numFmtId="3" fontId="14" fillId="6" borderId="21" xfId="2" applyNumberFormat="1" applyFont="1" applyFill="1" applyBorder="1"/>
    <xf numFmtId="3" fontId="14" fillId="7" borderId="21" xfId="2" applyNumberFormat="1" applyFont="1" applyFill="1" applyBorder="1"/>
    <xf numFmtId="3" fontId="14" fillId="8" borderId="21" xfId="2" applyNumberFormat="1" applyFont="1" applyFill="1" applyBorder="1"/>
    <xf numFmtId="3" fontId="14" fillId="3" borderId="23" xfId="2" applyNumberFormat="1" applyFont="1" applyFill="1" applyBorder="1"/>
    <xf numFmtId="0" fontId="14" fillId="0" borderId="24" xfId="0" applyFont="1" applyBorder="1"/>
    <xf numFmtId="3" fontId="14" fillId="4" borderId="25" xfId="2" applyNumberFormat="1" applyFont="1" applyFill="1" applyBorder="1"/>
    <xf numFmtId="3" fontId="14" fillId="0" borderId="21" xfId="2" applyNumberFormat="1" applyFont="1" applyFill="1" applyBorder="1"/>
    <xf numFmtId="0" fontId="16" fillId="0" borderId="21" xfId="2" applyFont="1" applyFill="1" applyBorder="1"/>
    <xf numFmtId="0" fontId="16" fillId="0" borderId="20" xfId="0" applyFont="1" applyFill="1" applyBorder="1"/>
    <xf numFmtId="49" fontId="16" fillId="0" borderId="21" xfId="2" applyNumberFormat="1" applyFont="1" applyFill="1" applyBorder="1" applyAlignment="1" applyProtection="1"/>
    <xf numFmtId="0" fontId="16" fillId="0" borderId="26" xfId="0" applyFont="1" applyFill="1" applyBorder="1" applyAlignment="1" applyProtection="1"/>
    <xf numFmtId="0" fontId="16" fillId="0" borderId="27" xfId="2" applyFont="1" applyFill="1" applyBorder="1" applyAlignment="1" applyProtection="1"/>
    <xf numFmtId="3" fontId="14" fillId="4" borderId="28" xfId="2" applyNumberFormat="1" applyFont="1" applyFill="1" applyBorder="1"/>
    <xf numFmtId="3" fontId="14" fillId="5" borderId="27" xfId="2" applyNumberFormat="1" applyFont="1" applyFill="1" applyBorder="1"/>
    <xf numFmtId="3" fontId="14" fillId="6" borderId="27" xfId="2" applyNumberFormat="1" applyFont="1" applyFill="1" applyBorder="1"/>
    <xf numFmtId="3" fontId="14" fillId="7" borderId="27" xfId="2" applyNumberFormat="1" applyFont="1" applyFill="1" applyBorder="1"/>
    <xf numFmtId="3" fontId="14" fillId="8" borderId="27" xfId="2" applyNumberFormat="1" applyFont="1" applyFill="1" applyBorder="1"/>
    <xf numFmtId="3" fontId="14" fillId="3" borderId="29" xfId="2" applyNumberFormat="1" applyFont="1" applyFill="1" applyBorder="1"/>
    <xf numFmtId="0" fontId="14" fillId="0" borderId="30" xfId="0" applyFont="1" applyBorder="1"/>
    <xf numFmtId="3" fontId="14" fillId="0" borderId="27" xfId="2" applyNumberFormat="1" applyFont="1" applyFill="1" applyBorder="1"/>
    <xf numFmtId="0" fontId="12" fillId="0" borderId="18" xfId="0" applyFont="1" applyBorder="1"/>
    <xf numFmtId="3" fontId="12" fillId="9" borderId="15" xfId="2" applyNumberFormat="1" applyFont="1" applyFill="1" applyBorder="1"/>
    <xf numFmtId="3" fontId="13" fillId="0" borderId="0" xfId="2" applyNumberFormat="1" applyFont="1" applyFill="1" applyBorder="1"/>
    <xf numFmtId="3" fontId="19" fillId="0" borderId="0" xfId="2" applyNumberFormat="1" applyFont="1" applyFill="1" applyBorder="1"/>
    <xf numFmtId="3" fontId="13" fillId="0" borderId="19" xfId="2" applyNumberFormat="1" applyFont="1" applyFill="1" applyBorder="1"/>
    <xf numFmtId="3" fontId="12" fillId="0" borderId="0" xfId="2" applyNumberFormat="1" applyFont="1" applyFill="1" applyBorder="1"/>
    <xf numFmtId="3" fontId="20" fillId="3" borderId="19" xfId="2" applyNumberFormat="1" applyFont="1" applyFill="1" applyBorder="1"/>
    <xf numFmtId="9" fontId="17" fillId="0" borderId="9" xfId="1" applyFont="1" applyFill="1" applyBorder="1"/>
    <xf numFmtId="3" fontId="18" fillId="0" borderId="0" xfId="1" applyNumberFormat="1" applyFont="1" applyFill="1" applyBorder="1"/>
    <xf numFmtId="9" fontId="19" fillId="0" borderId="0" xfId="1" applyFont="1" applyFill="1" applyBorder="1"/>
    <xf numFmtId="9" fontId="10" fillId="0" borderId="0" xfId="2" applyNumberFormat="1" applyFont="1" applyFill="1" applyBorder="1"/>
    <xf numFmtId="3" fontId="12" fillId="3" borderId="19" xfId="2" applyNumberFormat="1" applyFont="1" applyFill="1" applyBorder="1"/>
    <xf numFmtId="1" fontId="14" fillId="3" borderId="29" xfId="2" applyNumberFormat="1" applyFont="1" applyFill="1" applyBorder="1"/>
    <xf numFmtId="3" fontId="21" fillId="10" borderId="16" xfId="2" applyNumberFormat="1" applyFont="1" applyFill="1" applyBorder="1"/>
    <xf numFmtId="0" fontId="16" fillId="0" borderId="2" xfId="0" applyFont="1" applyBorder="1"/>
    <xf numFmtId="0" fontId="16" fillId="0" borderId="31" xfId="2" applyFont="1" applyBorder="1"/>
    <xf numFmtId="0" fontId="10" fillId="0" borderId="13" xfId="0" applyFont="1" applyFill="1" applyBorder="1"/>
    <xf numFmtId="3" fontId="12" fillId="0" borderId="19" xfId="2" applyNumberFormat="1" applyFont="1" applyFill="1" applyBorder="1"/>
    <xf numFmtId="3" fontId="14" fillId="3" borderId="22" xfId="2" applyNumberFormat="1" applyFont="1" applyFill="1" applyBorder="1"/>
    <xf numFmtId="0" fontId="14" fillId="0" borderId="24" xfId="0" applyFont="1" applyFill="1" applyBorder="1"/>
    <xf numFmtId="3" fontId="14" fillId="4" borderId="20" xfId="2" applyNumberFormat="1" applyFont="1" applyFill="1" applyBorder="1"/>
    <xf numFmtId="3" fontId="14" fillId="4" borderId="26" xfId="2" applyNumberFormat="1" applyFont="1" applyFill="1" applyBorder="1"/>
    <xf numFmtId="3" fontId="14" fillId="3" borderId="32" xfId="2" applyNumberFormat="1" applyFont="1" applyFill="1" applyBorder="1"/>
    <xf numFmtId="0" fontId="14" fillId="0" borderId="30" xfId="0" applyFont="1" applyFill="1" applyBorder="1"/>
    <xf numFmtId="0" fontId="12" fillId="0" borderId="18" xfId="0" applyFont="1" applyFill="1" applyBorder="1"/>
    <xf numFmtId="3" fontId="14" fillId="9" borderId="17" xfId="2" applyNumberFormat="1" applyFont="1" applyFill="1" applyBorder="1"/>
    <xf numFmtId="0" fontId="16" fillId="0" borderId="9" xfId="0" applyFont="1" applyFill="1" applyBorder="1"/>
    <xf numFmtId="0" fontId="16" fillId="0" borderId="0" xfId="2" applyFont="1" applyFill="1" applyBorder="1"/>
    <xf numFmtId="3" fontId="21" fillId="6" borderId="33" xfId="2" applyNumberFormat="1" applyFont="1" applyFill="1" applyBorder="1"/>
    <xf numFmtId="3" fontId="21" fillId="6" borderId="3" xfId="2" applyNumberFormat="1" applyFont="1" applyFill="1" applyBorder="1"/>
    <xf numFmtId="3" fontId="21" fillId="0" borderId="3" xfId="2" applyNumberFormat="1" applyFont="1" applyFill="1" applyBorder="1"/>
    <xf numFmtId="3" fontId="21" fillId="6" borderId="34" xfId="2" applyNumberFormat="1" applyFont="1" applyFill="1" applyBorder="1"/>
    <xf numFmtId="0" fontId="22" fillId="0" borderId="35" xfId="0" applyFont="1" applyFill="1" applyBorder="1"/>
    <xf numFmtId="0" fontId="23" fillId="0" borderId="36" xfId="2" applyFont="1" applyFill="1" applyBorder="1"/>
    <xf numFmtId="3" fontId="24" fillId="0" borderId="33" xfId="2" applyNumberFormat="1" applyFont="1" applyFill="1" applyBorder="1"/>
    <xf numFmtId="3" fontId="25" fillId="0" borderId="21" xfId="2" applyNumberFormat="1" applyFont="1" applyFill="1" applyBorder="1"/>
    <xf numFmtId="3" fontId="25" fillId="0" borderId="3" xfId="2" applyNumberFormat="1" applyFont="1" applyFill="1" applyBorder="1"/>
    <xf numFmtId="3" fontId="24" fillId="0" borderId="3" xfId="2" applyNumberFormat="1" applyFont="1" applyFill="1" applyBorder="1"/>
    <xf numFmtId="3" fontId="24" fillId="0" borderId="5" xfId="2" applyNumberFormat="1" applyFont="1" applyFill="1" applyBorder="1"/>
    <xf numFmtId="3" fontId="14" fillId="0" borderId="23" xfId="2" applyNumberFormat="1" applyFont="1" applyFill="1" applyBorder="1"/>
    <xf numFmtId="3" fontId="21" fillId="11" borderId="15" xfId="2" applyNumberFormat="1" applyFont="1" applyFill="1" applyBorder="1"/>
    <xf numFmtId="3" fontId="21" fillId="11" borderId="16" xfId="2" applyNumberFormat="1" applyFont="1" applyFill="1" applyBorder="1"/>
    <xf numFmtId="3" fontId="21" fillId="0" borderId="16" xfId="2" applyNumberFormat="1" applyFont="1" applyFill="1" applyBorder="1"/>
    <xf numFmtId="3" fontId="21" fillId="11" borderId="39" xfId="2" applyNumberFormat="1" applyFont="1" applyFill="1" applyBorder="1"/>
    <xf numFmtId="3" fontId="21" fillId="11" borderId="40" xfId="2" applyNumberFormat="1" applyFont="1" applyFill="1" applyBorder="1"/>
    <xf numFmtId="3" fontId="21" fillId="11" borderId="41" xfId="2" applyNumberFormat="1" applyFont="1" applyFill="1" applyBorder="1"/>
    <xf numFmtId="3" fontId="21" fillId="11" borderId="42" xfId="2" applyNumberFormat="1" applyFont="1" applyFill="1" applyBorder="1"/>
    <xf numFmtId="0" fontId="16" fillId="0" borderId="0" xfId="0" applyFont="1" applyFill="1" applyBorder="1"/>
    <xf numFmtId="3" fontId="26" fillId="0" borderId="0" xfId="2" applyNumberFormat="1" applyFont="1" applyFill="1" applyBorder="1"/>
    <xf numFmtId="3" fontId="10" fillId="0" borderId="0" xfId="0" applyNumberFormat="1" applyFont="1" applyFill="1" applyBorder="1"/>
    <xf numFmtId="0" fontId="10" fillId="0" borderId="19" xfId="0" applyFont="1" applyFill="1" applyBorder="1"/>
    <xf numFmtId="3" fontId="25" fillId="0" borderId="0" xfId="2" applyNumberFormat="1" applyFont="1" applyFill="1" applyBorder="1"/>
    <xf numFmtId="3" fontId="25" fillId="0" borderId="19" xfId="2" applyNumberFormat="1" applyFont="1" applyFill="1" applyBorder="1"/>
    <xf numFmtId="0" fontId="15" fillId="12" borderId="15" xfId="0" applyFont="1" applyFill="1" applyBorder="1" applyAlignment="1" applyProtection="1"/>
    <xf numFmtId="0" fontId="15" fillId="12" borderId="16" xfId="2" applyFont="1" applyFill="1" applyBorder="1" applyAlignment="1" applyProtection="1"/>
    <xf numFmtId="3" fontId="12" fillId="12" borderId="15" xfId="2" applyNumberFormat="1" applyFont="1" applyFill="1" applyBorder="1"/>
    <xf numFmtId="3" fontId="12" fillId="12" borderId="16" xfId="2" applyNumberFormat="1" applyFont="1" applyFill="1" applyBorder="1"/>
    <xf numFmtId="3" fontId="12" fillId="12" borderId="16" xfId="0" applyNumberFormat="1" applyFont="1" applyFill="1" applyBorder="1"/>
    <xf numFmtId="0" fontId="12" fillId="0" borderId="16" xfId="0" applyFont="1" applyFill="1" applyBorder="1"/>
    <xf numFmtId="3" fontId="12" fillId="12" borderId="34" xfId="2" applyNumberFormat="1" applyFont="1" applyFill="1" applyBorder="1"/>
    <xf numFmtId="0" fontId="0" fillId="12" borderId="16" xfId="0" applyFill="1" applyBorder="1"/>
    <xf numFmtId="3" fontId="27" fillId="12" borderId="16" xfId="2" applyNumberFormat="1" applyFont="1" applyFill="1" applyBorder="1"/>
    <xf numFmtId="3" fontId="12" fillId="12" borderId="17" xfId="2" applyNumberFormat="1" applyFont="1" applyFill="1" applyBorder="1"/>
    <xf numFmtId="0" fontId="22" fillId="3" borderId="36" xfId="0" applyFont="1" applyFill="1" applyBorder="1"/>
    <xf numFmtId="0" fontId="23" fillId="3" borderId="36" xfId="2" applyFont="1" applyFill="1" applyBorder="1"/>
    <xf numFmtId="3" fontId="0" fillId="3" borderId="43" xfId="0" applyNumberFormat="1" applyFill="1" applyBorder="1"/>
    <xf numFmtId="3" fontId="28" fillId="3" borderId="44" xfId="0" applyNumberFormat="1" applyFont="1" applyFill="1" applyBorder="1"/>
    <xf numFmtId="3" fontId="29" fillId="3" borderId="45" xfId="2" applyNumberFormat="1" applyFont="1" applyFill="1" applyBorder="1"/>
    <xf numFmtId="3" fontId="29" fillId="3" borderId="44" xfId="2" applyNumberFormat="1" applyFont="1" applyFill="1" applyBorder="1"/>
    <xf numFmtId="3" fontId="29" fillId="0" borderId="0" xfId="2" applyNumberFormat="1" applyFont="1" applyFill="1" applyBorder="1"/>
    <xf numFmtId="0" fontId="0" fillId="3" borderId="6" xfId="0" applyFill="1" applyBorder="1"/>
    <xf numFmtId="3" fontId="12" fillId="3" borderId="44" xfId="2" applyNumberFormat="1" applyFont="1" applyFill="1" applyBorder="1"/>
    <xf numFmtId="49" fontId="25" fillId="3" borderId="44" xfId="2" applyNumberFormat="1" applyFont="1" applyFill="1" applyBorder="1"/>
    <xf numFmtId="3" fontId="30" fillId="3" borderId="44" xfId="2" applyNumberFormat="1" applyFont="1" applyFill="1" applyBorder="1"/>
    <xf numFmtId="3" fontId="0" fillId="0" borderId="0" xfId="0" applyNumberFormat="1"/>
    <xf numFmtId="3" fontId="14" fillId="0" borderId="0" xfId="2" applyNumberFormat="1" applyFont="1" applyFill="1" applyBorder="1" applyAlignment="1"/>
    <xf numFmtId="1" fontId="14" fillId="0" borderId="0" xfId="0" applyNumberFormat="1" applyFont="1" applyAlignment="1"/>
    <xf numFmtId="3" fontId="25" fillId="0" borderId="0" xfId="0" applyNumberFormat="1" applyFont="1" applyBorder="1"/>
    <xf numFmtId="0" fontId="0" fillId="0" borderId="0" xfId="0" applyFill="1" applyBorder="1"/>
    <xf numFmtId="3" fontId="14" fillId="0" borderId="0" xfId="0" applyNumberFormat="1" applyFont="1" applyFill="1" applyBorder="1"/>
    <xf numFmtId="0" fontId="0" fillId="0" borderId="0" xfId="0" applyFill="1"/>
    <xf numFmtId="0" fontId="32" fillId="0" borderId="0" xfId="0" applyFont="1"/>
    <xf numFmtId="0" fontId="33" fillId="0" borderId="0" xfId="0" applyFont="1"/>
    <xf numFmtId="3" fontId="14" fillId="0" borderId="0" xfId="2" applyNumberFormat="1" applyFont="1" applyFill="1" applyBorder="1" applyAlignment="1">
      <alignment horizontal="right"/>
    </xf>
    <xf numFmtId="49" fontId="34" fillId="0" borderId="0" xfId="0" applyNumberFormat="1" applyFont="1" applyAlignment="1">
      <alignment vertical="center"/>
    </xf>
    <xf numFmtId="3" fontId="35" fillId="0" borderId="0" xfId="2" applyNumberFormat="1" applyFont="1" applyFill="1" applyBorder="1"/>
    <xf numFmtId="0" fontId="33" fillId="0" borderId="0" xfId="0" applyFont="1" applyBorder="1"/>
    <xf numFmtId="3" fontId="33" fillId="0" borderId="0" xfId="0" applyNumberFormat="1" applyFont="1" applyBorder="1"/>
    <xf numFmtId="3" fontId="0" fillId="0" borderId="0" xfId="0" applyNumberFormat="1" applyBorder="1"/>
    <xf numFmtId="1" fontId="14" fillId="0" borderId="0" xfId="0" applyNumberFormat="1" applyFont="1" applyBorder="1" applyAlignment="1"/>
    <xf numFmtId="3" fontId="36" fillId="0" borderId="0" xfId="0" applyNumberFormat="1" applyFont="1"/>
    <xf numFmtId="0" fontId="36" fillId="0" borderId="52" xfId="0" applyFont="1" applyBorder="1" applyAlignment="1">
      <alignment vertical="center"/>
    </xf>
    <xf numFmtId="0" fontId="28" fillId="0" borderId="21" xfId="0" applyFont="1" applyFill="1" applyBorder="1" applyAlignment="1" applyProtection="1"/>
    <xf numFmtId="0" fontId="28" fillId="0" borderId="21" xfId="2" applyFont="1" applyFill="1" applyBorder="1" applyAlignment="1" applyProtection="1"/>
    <xf numFmtId="0" fontId="37" fillId="0" borderId="0" xfId="0" applyFont="1" applyBorder="1"/>
    <xf numFmtId="3" fontId="28" fillId="0" borderId="21" xfId="2" applyNumberFormat="1" applyFont="1" applyFill="1" applyBorder="1"/>
    <xf numFmtId="0" fontId="28" fillId="0" borderId="0" xfId="0" applyFont="1" applyBorder="1"/>
    <xf numFmtId="0" fontId="28" fillId="0" borderId="0" xfId="2" applyFont="1" applyBorder="1"/>
    <xf numFmtId="0" fontId="30" fillId="0" borderId="0" xfId="2" applyFont="1" applyBorder="1"/>
    <xf numFmtId="3" fontId="28" fillId="0" borderId="0" xfId="2" applyNumberFormat="1" applyFont="1" applyFill="1" applyBorder="1"/>
    <xf numFmtId="3" fontId="28" fillId="18" borderId="0" xfId="2" applyNumberFormat="1" applyFont="1" applyFill="1" applyBorder="1"/>
    <xf numFmtId="0" fontId="28" fillId="0" borderId="21" xfId="2" applyFont="1" applyFill="1" applyBorder="1"/>
    <xf numFmtId="0" fontId="28" fillId="0" borderId="21" xfId="0" applyFont="1" applyFill="1" applyBorder="1"/>
    <xf numFmtId="49" fontId="28" fillId="0" borderId="21" xfId="2" applyNumberFormat="1" applyFont="1" applyFill="1" applyBorder="1" applyAlignment="1" applyProtection="1"/>
    <xf numFmtId="3" fontId="40" fillId="18" borderId="0" xfId="2" applyNumberFormat="1" applyFont="1" applyFill="1" applyBorder="1"/>
    <xf numFmtId="0" fontId="28" fillId="0" borderId="0" xfId="0" applyFont="1" applyFill="1" applyBorder="1"/>
    <xf numFmtId="0" fontId="28" fillId="0" borderId="0" xfId="2" applyFont="1" applyFill="1" applyBorder="1"/>
    <xf numFmtId="0" fontId="37" fillId="0" borderId="0" xfId="0" applyFont="1" applyFill="1" applyBorder="1"/>
    <xf numFmtId="0" fontId="41" fillId="0" borderId="0" xfId="0" applyFont="1" applyFill="1" applyBorder="1"/>
    <xf numFmtId="0" fontId="41" fillId="0" borderId="0" xfId="2" applyFont="1" applyFill="1" applyBorder="1"/>
    <xf numFmtId="0" fontId="41" fillId="0" borderId="0" xfId="2" applyFont="1" applyFill="1" applyBorder="1" applyAlignment="1">
      <alignment horizontal="right"/>
    </xf>
    <xf numFmtId="3" fontId="41" fillId="0" borderId="0" xfId="2" applyNumberFormat="1" applyFont="1" applyFill="1" applyBorder="1"/>
    <xf numFmtId="3" fontId="28" fillId="14" borderId="21" xfId="2" applyNumberFormat="1" applyFont="1" applyFill="1" applyBorder="1"/>
    <xf numFmtId="0" fontId="42" fillId="0" borderId="0" xfId="0" applyFont="1" applyFill="1" applyBorder="1"/>
    <xf numFmtId="0" fontId="36" fillId="0" borderId="0" xfId="0" applyFont="1" applyFill="1" applyBorder="1"/>
    <xf numFmtId="3" fontId="30" fillId="0" borderId="0" xfId="2" applyNumberFormat="1" applyFont="1" applyFill="1" applyBorder="1"/>
    <xf numFmtId="49" fontId="41" fillId="0" borderId="0" xfId="2" applyNumberFormat="1" applyFont="1" applyFill="1" applyBorder="1"/>
    <xf numFmtId="3" fontId="43" fillId="0" borderId="0" xfId="2" applyNumberFormat="1" applyFont="1" applyFill="1" applyBorder="1"/>
    <xf numFmtId="0" fontId="36" fillId="0" borderId="0" xfId="0" applyFont="1"/>
    <xf numFmtId="3" fontId="28" fillId="0" borderId="21" xfId="2" applyNumberFormat="1" applyFont="1" applyFill="1" applyBorder="1" applyAlignment="1">
      <alignment horizontal="right"/>
    </xf>
    <xf numFmtId="3" fontId="28" fillId="0" borderId="21" xfId="0" applyNumberFormat="1" applyFont="1" applyFill="1" applyBorder="1" applyAlignment="1">
      <alignment horizontal="right"/>
    </xf>
    <xf numFmtId="3" fontId="28" fillId="0" borderId="0" xfId="2" applyNumberFormat="1" applyFont="1" applyFill="1" applyBorder="1" applyAlignment="1">
      <alignment horizontal="right"/>
    </xf>
    <xf numFmtId="3" fontId="28" fillId="0" borderId="0" xfId="0" applyNumberFormat="1" applyFont="1" applyFill="1" applyBorder="1" applyAlignment="1">
      <alignment horizontal="right"/>
    </xf>
    <xf numFmtId="0" fontId="28" fillId="0" borderId="0" xfId="0" applyFont="1" applyFill="1" applyBorder="1" applyAlignment="1" applyProtection="1"/>
    <xf numFmtId="0" fontId="28" fillId="0" borderId="0" xfId="2" applyFont="1" applyFill="1" applyBorder="1" applyAlignment="1" applyProtection="1"/>
    <xf numFmtId="3" fontId="28" fillId="0" borderId="0" xfId="0" applyNumberFormat="1" applyFont="1" applyFill="1" applyBorder="1"/>
    <xf numFmtId="3" fontId="37" fillId="0" borderId="0" xfId="0" applyNumberFormat="1" applyFont="1" applyFill="1" applyBorder="1"/>
    <xf numFmtId="3" fontId="28" fillId="0" borderId="0" xfId="2" applyNumberFormat="1" applyFont="1" applyFill="1" applyBorder="1" applyAlignment="1">
      <alignment horizontal="center"/>
    </xf>
    <xf numFmtId="1" fontId="28" fillId="0" borderId="0" xfId="0" applyNumberFormat="1" applyFont="1" applyBorder="1" applyAlignment="1"/>
    <xf numFmtId="3" fontId="41" fillId="0" borderId="0" xfId="0" applyNumberFormat="1" applyFont="1" applyBorder="1"/>
    <xf numFmtId="3" fontId="28" fillId="0" borderId="46" xfId="2" applyNumberFormat="1" applyFont="1" applyFill="1" applyBorder="1" applyAlignment="1">
      <alignment horizontal="right"/>
    </xf>
    <xf numFmtId="3" fontId="28" fillId="0" borderId="46" xfId="0" applyNumberFormat="1" applyFont="1" applyFill="1" applyBorder="1" applyAlignment="1">
      <alignment horizontal="right"/>
    </xf>
    <xf numFmtId="3" fontId="28" fillId="0" borderId="22" xfId="2" applyNumberFormat="1" applyFont="1" applyFill="1" applyBorder="1"/>
    <xf numFmtId="3" fontId="28" fillId="0" borderId="49" xfId="2" applyNumberFormat="1" applyFont="1" applyFill="1" applyBorder="1"/>
    <xf numFmtId="3" fontId="28" fillId="18" borderId="49" xfId="2" applyNumberFormat="1" applyFont="1" applyFill="1" applyBorder="1"/>
    <xf numFmtId="0" fontId="44" fillId="0" borderId="0" xfId="0" applyFont="1" applyFill="1" applyBorder="1" applyAlignment="1"/>
    <xf numFmtId="0" fontId="36" fillId="0" borderId="50" xfId="0" applyFont="1" applyBorder="1" applyAlignment="1">
      <alignment vertical="center"/>
    </xf>
    <xf numFmtId="0" fontId="36" fillId="0" borderId="0" xfId="0" applyFont="1" applyBorder="1"/>
    <xf numFmtId="0" fontId="36" fillId="0" borderId="0" xfId="0" applyFont="1" applyBorder="1" applyAlignment="1">
      <alignment vertical="center"/>
    </xf>
    <xf numFmtId="0" fontId="36" fillId="0" borderId="48" xfId="0" applyFont="1" applyBorder="1" applyAlignment="1">
      <alignment vertical="center"/>
    </xf>
    <xf numFmtId="3" fontId="36" fillId="0" borderId="0" xfId="0" applyNumberFormat="1" applyFont="1" applyBorder="1"/>
    <xf numFmtId="3" fontId="28" fillId="0" borderId="24" xfId="2" applyNumberFormat="1" applyFont="1" applyFill="1" applyBorder="1"/>
    <xf numFmtId="3" fontId="28" fillId="0" borderId="13" xfId="2" applyNumberFormat="1" applyFont="1" applyFill="1" applyBorder="1"/>
    <xf numFmtId="3" fontId="41" fillId="0" borderId="13" xfId="2" applyNumberFormat="1" applyFont="1" applyFill="1" applyBorder="1"/>
    <xf numFmtId="0" fontId="37" fillId="0" borderId="13" xfId="0" applyFont="1" applyBorder="1"/>
    <xf numFmtId="3" fontId="55" fillId="0" borderId="0" xfId="0" applyNumberFormat="1" applyFont="1" applyBorder="1"/>
    <xf numFmtId="0" fontId="37" fillId="17" borderId="7" xfId="0" applyFont="1" applyFill="1" applyBorder="1" applyAlignment="1">
      <alignment horizontal="left" vertical="center"/>
    </xf>
    <xf numFmtId="3" fontId="28" fillId="17" borderId="20" xfId="2" applyNumberFormat="1" applyFont="1" applyFill="1" applyBorder="1" applyAlignment="1">
      <alignment horizontal="right"/>
    </xf>
    <xf numFmtId="3" fontId="28" fillId="0" borderId="23" xfId="2" applyNumberFormat="1" applyFont="1" applyFill="1" applyBorder="1" applyAlignment="1">
      <alignment horizontal="right"/>
    </xf>
    <xf numFmtId="3" fontId="28" fillId="0" borderId="19" xfId="2" applyNumberFormat="1" applyFont="1" applyFill="1" applyBorder="1" applyAlignment="1">
      <alignment horizontal="right"/>
    </xf>
    <xf numFmtId="3" fontId="28" fillId="0" borderId="19" xfId="2" applyNumberFormat="1" applyFont="1" applyFill="1" applyBorder="1"/>
    <xf numFmtId="3" fontId="28" fillId="0" borderId="9" xfId="2" applyNumberFormat="1" applyFont="1" applyFill="1" applyBorder="1" applyAlignment="1">
      <alignment horizontal="right"/>
    </xf>
    <xf numFmtId="3" fontId="41" fillId="0" borderId="9" xfId="2" applyNumberFormat="1" applyFont="1" applyFill="1" applyBorder="1"/>
    <xf numFmtId="3" fontId="41" fillId="0" borderId="19" xfId="2" applyNumberFormat="1" applyFont="1" applyFill="1" applyBorder="1"/>
    <xf numFmtId="3" fontId="28" fillId="0" borderId="9" xfId="2" applyNumberFormat="1" applyFont="1" applyFill="1" applyBorder="1"/>
    <xf numFmtId="3" fontId="41" fillId="0" borderId="19" xfId="2" applyNumberFormat="1" applyFont="1" applyFill="1" applyBorder="1" applyAlignment="1">
      <alignment horizontal="center"/>
    </xf>
    <xf numFmtId="0" fontId="37" fillId="21" borderId="7" xfId="0" applyFont="1" applyFill="1" applyBorder="1" applyAlignment="1">
      <alignment horizontal="left" vertical="center"/>
    </xf>
    <xf numFmtId="0" fontId="28" fillId="0" borderId="9" xfId="0" applyFont="1" applyFill="1" applyBorder="1"/>
    <xf numFmtId="3" fontId="28" fillId="0" borderId="23" xfId="0" applyNumberFormat="1" applyFont="1" applyFill="1" applyBorder="1" applyAlignment="1">
      <alignment horizontal="right"/>
    </xf>
    <xf numFmtId="3" fontId="28" fillId="0" borderId="19" xfId="0" applyNumberFormat="1" applyFont="1" applyFill="1" applyBorder="1" applyAlignment="1">
      <alignment horizontal="right"/>
    </xf>
    <xf numFmtId="3" fontId="28" fillId="13" borderId="20" xfId="2" applyNumberFormat="1" applyFont="1" applyFill="1" applyBorder="1" applyAlignment="1">
      <alignment horizontal="right"/>
    </xf>
    <xf numFmtId="3" fontId="37" fillId="18" borderId="24" xfId="0" applyNumberFormat="1" applyFont="1" applyFill="1" applyBorder="1"/>
    <xf numFmtId="0" fontId="37" fillId="18" borderId="13" xfId="0" applyFont="1" applyFill="1" applyBorder="1"/>
    <xf numFmtId="3" fontId="28" fillId="17" borderId="61" xfId="2" applyNumberFormat="1" applyFont="1" applyFill="1" applyBorder="1" applyAlignment="1">
      <alignment horizontal="right"/>
    </xf>
    <xf numFmtId="3" fontId="28" fillId="0" borderId="62" xfId="2" applyNumberFormat="1" applyFont="1" applyFill="1" applyBorder="1" applyAlignment="1">
      <alignment horizontal="right"/>
    </xf>
    <xf numFmtId="3" fontId="28" fillId="21" borderId="61" xfId="2" applyNumberFormat="1" applyFont="1" applyFill="1" applyBorder="1" applyAlignment="1">
      <alignment horizontal="right"/>
    </xf>
    <xf numFmtId="3" fontId="28" fillId="19" borderId="61" xfId="2" applyNumberFormat="1" applyFont="1" applyFill="1" applyBorder="1" applyAlignment="1">
      <alignment horizontal="right"/>
    </xf>
    <xf numFmtId="3" fontId="28" fillId="0" borderId="62" xfId="0" applyNumberFormat="1" applyFont="1" applyFill="1" applyBorder="1" applyAlignment="1">
      <alignment horizontal="right"/>
    </xf>
    <xf numFmtId="3" fontId="28" fillId="20" borderId="61" xfId="2" applyNumberFormat="1" applyFont="1" applyFill="1" applyBorder="1" applyAlignment="1">
      <alignment horizontal="right"/>
    </xf>
    <xf numFmtId="0" fontId="37" fillId="17" borderId="31" xfId="0" applyFont="1" applyFill="1" applyBorder="1" applyAlignment="1">
      <alignment horizontal="left" vertical="center"/>
    </xf>
    <xf numFmtId="0" fontId="37" fillId="21" borderId="31" xfId="0" applyFont="1" applyFill="1" applyBorder="1" applyAlignment="1">
      <alignment horizontal="left" vertical="center"/>
    </xf>
    <xf numFmtId="3" fontId="41" fillId="0" borderId="0" xfId="2" applyNumberFormat="1" applyFont="1" applyFill="1" applyBorder="1" applyAlignment="1">
      <alignment horizontal="center"/>
    </xf>
    <xf numFmtId="3" fontId="28" fillId="0" borderId="63" xfId="0" applyNumberFormat="1" applyFont="1" applyFill="1" applyBorder="1" applyAlignment="1">
      <alignment horizontal="right"/>
    </xf>
    <xf numFmtId="3" fontId="37" fillId="0" borderId="0" xfId="0" applyNumberFormat="1" applyFont="1" applyBorder="1"/>
    <xf numFmtId="3" fontId="28" fillId="0" borderId="47" xfId="2" applyNumberFormat="1" applyFont="1" applyFill="1" applyBorder="1" applyAlignment="1">
      <alignment horizontal="right"/>
    </xf>
    <xf numFmtId="3" fontId="28" fillId="0" borderId="22" xfId="2" applyNumberFormat="1" applyFont="1" applyFill="1" applyBorder="1" applyAlignment="1">
      <alignment horizontal="right"/>
    </xf>
    <xf numFmtId="3" fontId="37" fillId="18" borderId="53" xfId="0" applyNumberFormat="1" applyFont="1" applyFill="1" applyBorder="1"/>
    <xf numFmtId="3" fontId="28" fillId="13" borderId="25" xfId="2" applyNumberFormat="1" applyFont="1" applyFill="1" applyBorder="1" applyAlignment="1">
      <alignment horizontal="right"/>
    </xf>
    <xf numFmtId="3" fontId="28" fillId="0" borderId="63" xfId="2" applyNumberFormat="1" applyFont="1" applyFill="1" applyBorder="1" applyAlignment="1">
      <alignment horizontal="right"/>
    </xf>
    <xf numFmtId="3" fontId="28" fillId="0" borderId="65" xfId="2" applyNumberFormat="1" applyFont="1" applyFill="1" applyBorder="1" applyAlignment="1">
      <alignment horizontal="right"/>
    </xf>
    <xf numFmtId="0" fontId="28" fillId="0" borderId="63" xfId="0" applyFont="1" applyFill="1" applyBorder="1" applyAlignment="1">
      <alignment horizontal="right"/>
    </xf>
    <xf numFmtId="0" fontId="28" fillId="0" borderId="65" xfId="0" applyFont="1" applyFill="1" applyBorder="1" applyAlignment="1">
      <alignment horizontal="right"/>
    </xf>
    <xf numFmtId="3" fontId="28" fillId="0" borderId="47" xfId="0" applyNumberFormat="1" applyFont="1" applyFill="1" applyBorder="1" applyAlignment="1">
      <alignment horizontal="right"/>
    </xf>
    <xf numFmtId="3" fontId="28" fillId="0" borderId="22" xfId="0" applyNumberFormat="1" applyFont="1" applyFill="1" applyBorder="1" applyAlignment="1">
      <alignment horizontal="right"/>
    </xf>
    <xf numFmtId="3" fontId="28" fillId="0" borderId="67" xfId="0" applyNumberFormat="1" applyFont="1" applyFill="1" applyBorder="1" applyAlignment="1">
      <alignment horizontal="right"/>
    </xf>
    <xf numFmtId="3" fontId="37" fillId="18" borderId="68" xfId="0" applyNumberFormat="1" applyFont="1" applyFill="1" applyBorder="1"/>
    <xf numFmtId="0" fontId="0" fillId="0" borderId="63" xfId="0" applyBorder="1"/>
    <xf numFmtId="3" fontId="28" fillId="17" borderId="25" xfId="2" applyNumberFormat="1" applyFont="1" applyFill="1" applyBorder="1" applyAlignment="1">
      <alignment horizontal="right"/>
    </xf>
    <xf numFmtId="3" fontId="28" fillId="13" borderId="25" xfId="2" applyNumberFormat="1" applyFont="1" applyFill="1" applyBorder="1"/>
    <xf numFmtId="3" fontId="28" fillId="0" borderId="63" xfId="2" applyNumberFormat="1" applyFont="1" applyFill="1" applyBorder="1"/>
    <xf numFmtId="3" fontId="28" fillId="0" borderId="65" xfId="2" applyNumberFormat="1" applyFont="1" applyFill="1" applyBorder="1"/>
    <xf numFmtId="3" fontId="28" fillId="0" borderId="65" xfId="0" applyNumberFormat="1" applyFont="1" applyFill="1" applyBorder="1" applyAlignment="1">
      <alignment horizontal="right"/>
    </xf>
    <xf numFmtId="3" fontId="28" fillId="0" borderId="52" xfId="0" applyNumberFormat="1" applyFont="1" applyFill="1" applyBorder="1" applyAlignment="1">
      <alignment horizontal="right"/>
    </xf>
    <xf numFmtId="3" fontId="30" fillId="16" borderId="15" xfId="2" applyNumberFormat="1" applyFont="1" applyFill="1" applyBorder="1"/>
    <xf numFmtId="3" fontId="30" fillId="16" borderId="16" xfId="2" applyNumberFormat="1" applyFont="1" applyFill="1" applyBorder="1"/>
    <xf numFmtId="3" fontId="30" fillId="16" borderId="69" xfId="2" applyNumberFormat="1" applyFont="1" applyFill="1" applyBorder="1"/>
    <xf numFmtId="3" fontId="30" fillId="16" borderId="17" xfId="2" applyNumberFormat="1" applyFont="1" applyFill="1" applyBorder="1"/>
    <xf numFmtId="3" fontId="2" fillId="18" borderId="66" xfId="0" applyNumberFormat="1" applyFont="1" applyFill="1" applyBorder="1"/>
    <xf numFmtId="0" fontId="27" fillId="14" borderId="60" xfId="0" applyFont="1" applyFill="1" applyBorder="1" applyAlignment="1" applyProtection="1"/>
    <xf numFmtId="0" fontId="28" fillId="14" borderId="55" xfId="2" applyFont="1" applyFill="1" applyBorder="1" applyAlignment="1" applyProtection="1"/>
    <xf numFmtId="0" fontId="28" fillId="14" borderId="56" xfId="2" applyFont="1" applyFill="1" applyBorder="1" applyAlignment="1" applyProtection="1"/>
    <xf numFmtId="3" fontId="28" fillId="14" borderId="15" xfId="2" applyNumberFormat="1" applyFont="1" applyFill="1" applyBorder="1"/>
    <xf numFmtId="3" fontId="28" fillId="14" borderId="16" xfId="2" applyNumberFormat="1" applyFont="1" applyFill="1" applyBorder="1"/>
    <xf numFmtId="3" fontId="28" fillId="14" borderId="16" xfId="0" applyNumberFormat="1" applyFont="1" applyFill="1" applyBorder="1"/>
    <xf numFmtId="3" fontId="28" fillId="14" borderId="69" xfId="2" applyNumberFormat="1" applyFont="1" applyFill="1" applyBorder="1"/>
    <xf numFmtId="3" fontId="28" fillId="14" borderId="17" xfId="2" applyNumberFormat="1" applyFont="1" applyFill="1" applyBorder="1"/>
    <xf numFmtId="0" fontId="28" fillId="14" borderId="16" xfId="0" applyFont="1" applyFill="1" applyBorder="1"/>
    <xf numFmtId="0" fontId="37" fillId="14" borderId="16" xfId="0" applyFont="1" applyFill="1" applyBorder="1"/>
    <xf numFmtId="3" fontId="37" fillId="14" borderId="16" xfId="0" applyNumberFormat="1" applyFont="1" applyFill="1" applyBorder="1"/>
    <xf numFmtId="3" fontId="28" fillId="14" borderId="16" xfId="2" applyNumberFormat="1" applyFont="1" applyFill="1" applyBorder="1" applyAlignment="1">
      <alignment horizontal="right"/>
    </xf>
    <xf numFmtId="3" fontId="28" fillId="14" borderId="69" xfId="2" applyNumberFormat="1" applyFont="1" applyFill="1" applyBorder="1" applyAlignment="1">
      <alignment horizontal="right"/>
    </xf>
    <xf numFmtId="3" fontId="28" fillId="14" borderId="17" xfId="2" applyNumberFormat="1" applyFont="1" applyFill="1" applyBorder="1" applyAlignment="1">
      <alignment horizontal="right"/>
    </xf>
    <xf numFmtId="3" fontId="28" fillId="14" borderId="15" xfId="2" applyNumberFormat="1" applyFont="1" applyFill="1" applyBorder="1" applyAlignment="1">
      <alignment horizontal="right"/>
    </xf>
    <xf numFmtId="3" fontId="37" fillId="18" borderId="66" xfId="0" applyNumberFormat="1" applyFont="1" applyFill="1" applyBorder="1"/>
    <xf numFmtId="3" fontId="28" fillId="0" borderId="46" xfId="2" applyNumberFormat="1" applyFont="1" applyFill="1" applyBorder="1"/>
    <xf numFmtId="3" fontId="28" fillId="0" borderId="47" xfId="2" applyNumberFormat="1" applyFont="1" applyFill="1" applyBorder="1"/>
    <xf numFmtId="3" fontId="28" fillId="0" borderId="53" xfId="2" applyNumberFormat="1" applyFont="1" applyFill="1" applyBorder="1"/>
    <xf numFmtId="4" fontId="14" fillId="0" borderId="22" xfId="2" applyNumberFormat="1" applyFont="1" applyBorder="1"/>
    <xf numFmtId="3" fontId="28" fillId="16" borderId="69" xfId="2" applyNumberFormat="1" applyFont="1" applyFill="1" applyBorder="1"/>
    <xf numFmtId="3" fontId="28" fillId="16" borderId="66" xfId="2" applyNumberFormat="1" applyFont="1" applyFill="1" applyBorder="1"/>
    <xf numFmtId="0" fontId="15" fillId="11" borderId="37" xfId="0" applyFont="1" applyFill="1" applyBorder="1" applyAlignment="1"/>
    <xf numFmtId="0" fontId="15" fillId="11" borderId="38" xfId="0" applyFont="1" applyFill="1" applyBorder="1" applyAlignment="1"/>
    <xf numFmtId="3" fontId="24" fillId="0" borderId="11" xfId="2" applyNumberFormat="1" applyFont="1" applyFill="1" applyBorder="1" applyAlignment="1">
      <alignment horizontal="center"/>
    </xf>
    <xf numFmtId="3" fontId="24" fillId="0" borderId="0" xfId="2" applyNumberFormat="1" applyFont="1" applyFill="1" applyBorder="1" applyAlignment="1">
      <alignment horizontal="center"/>
    </xf>
    <xf numFmtId="0" fontId="31" fillId="0" borderId="0" xfId="0" applyFont="1" applyAlignment="1"/>
    <xf numFmtId="49" fontId="15" fillId="9" borderId="15" xfId="2" applyNumberFormat="1" applyFont="1" applyFill="1" applyBorder="1" applyAlignment="1" applyProtection="1">
      <alignment horizontal="right" vertical="center"/>
    </xf>
    <xf numFmtId="0" fontId="16" fillId="9" borderId="16" xfId="0" applyFont="1" applyFill="1" applyBorder="1" applyAlignment="1"/>
    <xf numFmtId="0" fontId="15" fillId="10" borderId="15" xfId="0" applyFont="1" applyFill="1" applyBorder="1" applyAlignment="1"/>
    <xf numFmtId="0" fontId="16" fillId="10" borderId="16" xfId="0" applyFont="1" applyFill="1" applyBorder="1" applyAlignment="1"/>
    <xf numFmtId="0" fontId="15" fillId="6" borderId="15" xfId="0" applyFont="1" applyFill="1" applyBorder="1" applyAlignment="1"/>
    <xf numFmtId="0" fontId="15" fillId="6" borderId="16" xfId="0" applyFont="1" applyFill="1" applyBorder="1" applyAlignment="1"/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7" fillId="2" borderId="2" xfId="2" applyFont="1" applyFill="1" applyBorder="1" applyAlignment="1" applyProtection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2" borderId="3" xfId="2" applyFont="1" applyFill="1" applyBorder="1" applyAlignment="1" applyProtection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7" fillId="2" borderId="3" xfId="2" applyFont="1" applyFill="1" applyBorder="1" applyAlignment="1" applyProtection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8" fillId="3" borderId="5" xfId="2" applyFont="1" applyFill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 vertical="center" textRotation="90" wrapText="1"/>
    </xf>
    <xf numFmtId="0" fontId="9" fillId="0" borderId="13" xfId="0" applyFont="1" applyBorder="1" applyAlignment="1">
      <alignment horizontal="center" vertical="center" textRotation="90" wrapText="1"/>
    </xf>
    <xf numFmtId="0" fontId="12" fillId="3" borderId="5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44" fillId="0" borderId="0" xfId="0" applyFont="1" applyFill="1" applyBorder="1" applyAlignment="1"/>
    <xf numFmtId="0" fontId="48" fillId="2" borderId="21" xfId="2" applyFont="1" applyFill="1" applyBorder="1" applyAlignment="1" applyProtection="1">
      <alignment horizontal="center" vertical="center"/>
    </xf>
    <xf numFmtId="0" fontId="36" fillId="0" borderId="21" xfId="0" applyFont="1" applyBorder="1" applyAlignment="1">
      <alignment horizontal="center" vertical="center"/>
    </xf>
    <xf numFmtId="0" fontId="48" fillId="2" borderId="21" xfId="2" applyFont="1" applyFill="1" applyBorder="1" applyAlignment="1" applyProtection="1">
      <alignment horizontal="center" vertical="center" textRotation="90"/>
    </xf>
    <xf numFmtId="0" fontId="36" fillId="0" borderId="21" xfId="0" applyFont="1" applyBorder="1" applyAlignment="1">
      <alignment horizontal="center" vertical="center" textRotation="90"/>
    </xf>
    <xf numFmtId="49" fontId="38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0" fillId="22" borderId="8" xfId="2" applyFont="1" applyFill="1" applyBorder="1" applyAlignment="1">
      <alignment horizontal="center" vertical="center" wrapText="1"/>
    </xf>
    <xf numFmtId="0" fontId="30" fillId="22" borderId="13" xfId="2" applyFont="1" applyFill="1" applyBorder="1" applyAlignment="1">
      <alignment horizontal="center" vertical="center" wrapText="1"/>
    </xf>
    <xf numFmtId="0" fontId="30" fillId="22" borderId="53" xfId="2" applyFont="1" applyFill="1" applyBorder="1" applyAlignment="1">
      <alignment horizontal="center" vertical="center" wrapText="1"/>
    </xf>
    <xf numFmtId="0" fontId="3" fillId="18" borderId="32" xfId="2" applyFont="1" applyFill="1" applyBorder="1" applyAlignment="1">
      <alignment horizontal="center"/>
    </xf>
    <xf numFmtId="0" fontId="49" fillId="18" borderId="52" xfId="0" applyFont="1" applyFill="1" applyBorder="1" applyAlignment="1">
      <alignment horizontal="center"/>
    </xf>
    <xf numFmtId="0" fontId="49" fillId="18" borderId="50" xfId="0" applyFont="1" applyFill="1" applyBorder="1" applyAlignment="1">
      <alignment horizontal="center"/>
    </xf>
    <xf numFmtId="0" fontId="28" fillId="18" borderId="48" xfId="2" applyFont="1" applyFill="1" applyBorder="1" applyAlignment="1">
      <alignment horizontal="center" vertical="center" wrapText="1"/>
    </xf>
    <xf numFmtId="0" fontId="36" fillId="18" borderId="48" xfId="0" applyFont="1" applyFill="1" applyBorder="1" applyAlignment="1">
      <alignment horizontal="center" vertical="center" wrapText="1"/>
    </xf>
    <xf numFmtId="0" fontId="36" fillId="18" borderId="51" xfId="0" applyFont="1" applyFill="1" applyBorder="1" applyAlignment="1">
      <alignment horizontal="center" vertical="center" wrapText="1"/>
    </xf>
    <xf numFmtId="0" fontId="28" fillId="17" borderId="27" xfId="2" applyFont="1" applyFill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6" fillId="0" borderId="46" xfId="0" applyFont="1" applyBorder="1" applyAlignment="1">
      <alignment horizontal="center" vertical="center" wrapText="1"/>
    </xf>
    <xf numFmtId="0" fontId="28" fillId="15" borderId="32" xfId="2" applyFont="1" applyFill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 wrapText="1"/>
    </xf>
    <xf numFmtId="0" fontId="36" fillId="0" borderId="47" xfId="0" applyFont="1" applyBorder="1" applyAlignment="1">
      <alignment horizontal="center" vertical="center" wrapText="1"/>
    </xf>
    <xf numFmtId="0" fontId="28" fillId="19" borderId="50" xfId="2" applyFont="1" applyFill="1" applyBorder="1" applyAlignment="1">
      <alignment horizontal="center" vertical="center" wrapText="1"/>
    </xf>
    <xf numFmtId="0" fontId="36" fillId="0" borderId="48" xfId="0" applyFont="1" applyBorder="1" applyAlignment="1">
      <alignment horizontal="center" vertical="center" wrapText="1"/>
    </xf>
    <xf numFmtId="0" fontId="36" fillId="0" borderId="51" xfId="0" applyFont="1" applyBorder="1" applyAlignment="1">
      <alignment horizontal="center" vertical="center" wrapText="1"/>
    </xf>
    <xf numFmtId="0" fontId="28" fillId="9" borderId="32" xfId="2" applyFont="1" applyFill="1" applyBorder="1" applyAlignment="1">
      <alignment horizontal="center" vertical="center" wrapText="1"/>
    </xf>
    <xf numFmtId="0" fontId="58" fillId="0" borderId="72" xfId="0" applyFont="1" applyBorder="1" applyAlignment="1">
      <alignment horizontal="center" vertical="center"/>
    </xf>
    <xf numFmtId="0" fontId="58" fillId="0" borderId="73" xfId="0" applyFont="1" applyBorder="1" applyAlignment="1">
      <alignment horizontal="center" vertical="center"/>
    </xf>
    <xf numFmtId="0" fontId="58" fillId="0" borderId="67" xfId="0" applyFont="1" applyBorder="1" applyAlignment="1">
      <alignment horizontal="center" vertical="center"/>
    </xf>
    <xf numFmtId="0" fontId="57" fillId="0" borderId="20" xfId="0" applyFont="1" applyBorder="1" applyAlignment="1">
      <alignment horizontal="center" vertical="center" wrapText="1"/>
    </xf>
    <xf numFmtId="0" fontId="57" fillId="0" borderId="21" xfId="0" applyFont="1" applyBorder="1" applyAlignment="1">
      <alignment horizontal="center" vertical="center" wrapText="1"/>
    </xf>
    <xf numFmtId="0" fontId="57" fillId="0" borderId="23" xfId="0" applyFont="1" applyBorder="1" applyAlignment="1">
      <alignment horizontal="center" vertical="center" wrapText="1"/>
    </xf>
    <xf numFmtId="0" fontId="28" fillId="17" borderId="20" xfId="2" applyFont="1" applyFill="1" applyBorder="1" applyAlignment="1">
      <alignment horizontal="center" vertical="center" wrapText="1"/>
    </xf>
    <xf numFmtId="0" fontId="28" fillId="17" borderId="60" xfId="2" applyFont="1" applyFill="1" applyBorder="1" applyAlignment="1">
      <alignment horizontal="center" vertical="center" wrapText="1"/>
    </xf>
    <xf numFmtId="0" fontId="28" fillId="15" borderId="21" xfId="2" applyFont="1" applyFill="1" applyBorder="1" applyAlignment="1">
      <alignment horizontal="center" vertical="center" wrapText="1"/>
    </xf>
    <xf numFmtId="0" fontId="28" fillId="15" borderId="55" xfId="2" applyFont="1" applyFill="1" applyBorder="1" applyAlignment="1">
      <alignment horizontal="center" vertical="center" wrapText="1"/>
    </xf>
    <xf numFmtId="0" fontId="30" fillId="22" borderId="23" xfId="2" applyFont="1" applyFill="1" applyBorder="1" applyAlignment="1">
      <alignment horizontal="center" vertical="center" wrapText="1"/>
    </xf>
    <xf numFmtId="0" fontId="30" fillId="22" borderId="56" xfId="2" applyFont="1" applyFill="1" applyBorder="1" applyAlignment="1">
      <alignment horizontal="center" vertical="center" wrapText="1"/>
    </xf>
    <xf numFmtId="0" fontId="56" fillId="0" borderId="27" xfId="2" applyFont="1" applyFill="1" applyBorder="1" applyAlignment="1">
      <alignment horizontal="center" vertical="center" wrapText="1" shrinkToFit="1"/>
    </xf>
    <xf numFmtId="0" fontId="56" fillId="0" borderId="10" xfId="2" applyFont="1" applyFill="1" applyBorder="1" applyAlignment="1">
      <alignment horizontal="center" vertical="center" wrapText="1" shrinkToFit="1"/>
    </xf>
    <xf numFmtId="0" fontId="56" fillId="0" borderId="38" xfId="2" applyFont="1" applyFill="1" applyBorder="1" applyAlignment="1">
      <alignment horizontal="center" vertical="center" wrapText="1" shrinkToFit="1"/>
    </xf>
    <xf numFmtId="0" fontId="56" fillId="0" borderId="27" xfId="2" applyFont="1" applyFill="1" applyBorder="1" applyAlignment="1">
      <alignment horizontal="center" vertical="justify" wrapText="1" shrinkToFit="1"/>
    </xf>
    <xf numFmtId="0" fontId="56" fillId="0" borderId="10" xfId="2" applyFont="1" applyFill="1" applyBorder="1" applyAlignment="1">
      <alignment horizontal="center" vertical="justify" wrapText="1" shrinkToFit="1"/>
    </xf>
    <xf numFmtId="0" fontId="56" fillId="0" borderId="38" xfId="2" applyFont="1" applyFill="1" applyBorder="1" applyAlignment="1">
      <alignment horizontal="center" vertical="justify" wrapText="1" shrinkToFit="1"/>
    </xf>
    <xf numFmtId="0" fontId="41" fillId="19" borderId="57" xfId="0" applyFont="1" applyFill="1" applyBorder="1" applyAlignment="1">
      <alignment horizontal="left" vertical="center"/>
    </xf>
    <xf numFmtId="0" fontId="41" fillId="19" borderId="58" xfId="0" applyFont="1" applyFill="1" applyBorder="1" applyAlignment="1">
      <alignment horizontal="left" vertical="center"/>
    </xf>
    <xf numFmtId="0" fontId="54" fillId="0" borderId="21" xfId="2" applyFont="1" applyFill="1" applyBorder="1" applyAlignment="1">
      <alignment horizontal="center" vertical="center" wrapText="1" shrinkToFit="1"/>
    </xf>
    <xf numFmtId="0" fontId="54" fillId="0" borderId="55" xfId="2" applyFont="1" applyFill="1" applyBorder="1" applyAlignment="1">
      <alignment horizontal="center" vertical="center" wrapText="1" shrinkToFit="1"/>
    </xf>
    <xf numFmtId="3" fontId="14" fillId="0" borderId="0" xfId="0" applyNumberFormat="1" applyFont="1" applyFill="1" applyBorder="1" applyAlignment="1">
      <alignment wrapText="1"/>
    </xf>
    <xf numFmtId="0" fontId="31" fillId="0" borderId="0" xfId="0" applyFont="1" applyFill="1" applyAlignment="1"/>
    <xf numFmtId="0" fontId="51" fillId="0" borderId="21" xfId="2" applyFont="1" applyFill="1" applyBorder="1" applyAlignment="1">
      <alignment horizontal="center" vertical="center" wrapText="1" shrinkToFit="1"/>
    </xf>
    <xf numFmtId="0" fontId="51" fillId="0" borderId="55" xfId="2" applyFont="1" applyFill="1" applyBorder="1" applyAlignment="1">
      <alignment horizontal="center" vertical="center" wrapText="1" shrinkToFit="1"/>
    </xf>
    <xf numFmtId="0" fontId="52" fillId="0" borderId="22" xfId="2" applyFont="1" applyFill="1" applyBorder="1" applyAlignment="1">
      <alignment horizontal="center" vertical="center" wrapText="1" shrinkToFit="1"/>
    </xf>
    <xf numFmtId="0" fontId="52" fillId="0" borderId="59" xfId="2" applyFont="1" applyFill="1" applyBorder="1" applyAlignment="1">
      <alignment horizontal="center" vertical="center" wrapText="1" shrinkToFit="1"/>
    </xf>
    <xf numFmtId="0" fontId="53" fillId="0" borderId="21" xfId="2" applyFont="1" applyFill="1" applyBorder="1" applyAlignment="1">
      <alignment horizontal="center" vertical="center" wrapText="1" shrinkToFit="1"/>
    </xf>
    <xf numFmtId="0" fontId="53" fillId="0" borderId="55" xfId="2" applyFont="1" applyFill="1" applyBorder="1" applyAlignment="1">
      <alignment horizontal="center" vertical="center" wrapText="1" shrinkToFit="1"/>
    </xf>
    <xf numFmtId="0" fontId="48" fillId="2" borderId="27" xfId="2" applyFont="1" applyFill="1" applyBorder="1" applyAlignment="1" applyProtection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6" fillId="0" borderId="46" xfId="0" applyFont="1" applyBorder="1" applyAlignment="1">
      <alignment horizontal="center" vertical="center"/>
    </xf>
    <xf numFmtId="0" fontId="48" fillId="2" borderId="32" xfId="2" applyFont="1" applyFill="1" applyBorder="1" applyAlignment="1" applyProtection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36" fillId="0" borderId="47" xfId="0" applyFont="1" applyBorder="1" applyAlignment="1">
      <alignment horizontal="center" vertical="center"/>
    </xf>
    <xf numFmtId="0" fontId="48" fillId="2" borderId="27" xfId="2" applyFont="1" applyFill="1" applyBorder="1" applyAlignment="1" applyProtection="1">
      <alignment horizontal="center" vertical="center" textRotation="90"/>
    </xf>
    <xf numFmtId="0" fontId="36" fillId="0" borderId="10" xfId="0" applyFont="1" applyBorder="1" applyAlignment="1">
      <alignment horizontal="center" vertical="center" textRotation="90"/>
    </xf>
    <xf numFmtId="0" fontId="36" fillId="0" borderId="46" xfId="0" applyFont="1" applyBorder="1" applyAlignment="1">
      <alignment horizontal="center" vertical="center" textRotation="90"/>
    </xf>
    <xf numFmtId="0" fontId="41" fillId="17" borderId="31" xfId="0" applyFont="1" applyFill="1" applyBorder="1" applyAlignment="1">
      <alignment horizontal="left" vertical="center"/>
    </xf>
    <xf numFmtId="0" fontId="37" fillId="17" borderId="31" xfId="0" applyFont="1" applyFill="1" applyBorder="1" applyAlignment="1">
      <alignment horizontal="left" vertical="center"/>
    </xf>
    <xf numFmtId="0" fontId="41" fillId="21" borderId="31" xfId="0" applyFont="1" applyFill="1" applyBorder="1" applyAlignment="1">
      <alignment horizontal="left" vertical="center"/>
    </xf>
    <xf numFmtId="0" fontId="37" fillId="21" borderId="31" xfId="0" applyFont="1" applyFill="1" applyBorder="1" applyAlignment="1">
      <alignment horizontal="left" vertical="center"/>
    </xf>
    <xf numFmtId="0" fontId="50" fillId="0" borderId="21" xfId="2" applyFont="1" applyFill="1" applyBorder="1" applyAlignment="1">
      <alignment horizontal="center" vertical="center" wrapText="1" shrinkToFit="1"/>
    </xf>
    <xf numFmtId="0" fontId="50" fillId="0" borderId="55" xfId="2" applyFont="1" applyFill="1" applyBorder="1" applyAlignment="1">
      <alignment horizontal="center" vertical="center" wrapText="1" shrinkToFit="1"/>
    </xf>
    <xf numFmtId="0" fontId="52" fillId="0" borderId="27" xfId="2" applyFont="1" applyFill="1" applyBorder="1" applyAlignment="1">
      <alignment horizontal="center" vertical="center" wrapText="1" shrinkToFit="1"/>
    </xf>
    <xf numFmtId="0" fontId="52" fillId="0" borderId="10" xfId="2" applyFont="1" applyFill="1" applyBorder="1" applyAlignment="1">
      <alignment horizontal="center" vertical="center" wrapText="1" shrinkToFit="1"/>
    </xf>
    <xf numFmtId="0" fontId="52" fillId="0" borderId="38" xfId="2" applyFont="1" applyFill="1" applyBorder="1" applyAlignment="1">
      <alignment horizontal="center" vertical="center" wrapText="1" shrinkToFit="1"/>
    </xf>
    <xf numFmtId="0" fontId="28" fillId="0" borderId="23" xfId="2" applyFont="1" applyFill="1" applyBorder="1" applyAlignment="1">
      <alignment horizontal="center" vertical="center" wrapText="1" shrinkToFit="1"/>
    </xf>
    <xf numFmtId="0" fontId="28" fillId="0" borderId="56" xfId="2" applyFont="1" applyFill="1" applyBorder="1" applyAlignment="1">
      <alignment horizontal="center" vertical="center" wrapText="1" shrinkToFit="1"/>
    </xf>
    <xf numFmtId="0" fontId="45" fillId="0" borderId="0" xfId="0" applyFont="1" applyFill="1" applyBorder="1" applyAlignment="1">
      <alignment horizontal="center" vertical="center"/>
    </xf>
    <xf numFmtId="0" fontId="46" fillId="0" borderId="0" xfId="0" applyFont="1" applyFill="1" applyAlignment="1"/>
    <xf numFmtId="0" fontId="46" fillId="0" borderId="0" xfId="0" applyFont="1" applyAlignment="1"/>
    <xf numFmtId="0" fontId="39" fillId="0" borderId="0" xfId="0" applyFont="1" applyAlignment="1">
      <alignment horizontal="center"/>
    </xf>
    <xf numFmtId="0" fontId="47" fillId="18" borderId="8" xfId="0" applyFont="1" applyFill="1" applyBorder="1" applyAlignment="1">
      <alignment horizontal="center" vertical="center" wrapText="1"/>
    </xf>
    <xf numFmtId="0" fontId="47" fillId="18" borderId="13" xfId="0" applyFont="1" applyFill="1" applyBorder="1" applyAlignment="1">
      <alignment horizontal="center" vertical="center" wrapText="1"/>
    </xf>
    <xf numFmtId="3" fontId="41" fillId="0" borderId="0" xfId="2" applyNumberFormat="1" applyFont="1" applyFill="1" applyBorder="1" applyAlignment="1">
      <alignment horizontal="center"/>
    </xf>
    <xf numFmtId="0" fontId="28" fillId="17" borderId="2" xfId="2" applyFont="1" applyFill="1" applyBorder="1" applyAlignment="1">
      <alignment horizontal="center" vertical="center" wrapText="1"/>
    </xf>
    <xf numFmtId="0" fontId="36" fillId="17" borderId="9" xfId="0" applyFont="1" applyFill="1" applyBorder="1" applyAlignment="1">
      <alignment wrapText="1"/>
    </xf>
    <xf numFmtId="0" fontId="36" fillId="17" borderId="54" xfId="0" applyFont="1" applyFill="1" applyBorder="1" applyAlignment="1">
      <alignment wrapText="1"/>
    </xf>
    <xf numFmtId="0" fontId="28" fillId="21" borderId="2" xfId="2" applyFont="1" applyFill="1" applyBorder="1" applyAlignment="1">
      <alignment horizontal="center" vertical="center" wrapText="1"/>
    </xf>
    <xf numFmtId="0" fontId="36" fillId="21" borderId="9" xfId="0" applyFont="1" applyFill="1" applyBorder="1" applyAlignment="1">
      <alignment wrapText="1"/>
    </xf>
    <xf numFmtId="0" fontId="36" fillId="21" borderId="54" xfId="0" applyFont="1" applyFill="1" applyBorder="1" applyAlignment="1">
      <alignment wrapText="1"/>
    </xf>
    <xf numFmtId="0" fontId="28" fillId="19" borderId="2" xfId="2" applyFont="1" applyFill="1" applyBorder="1" applyAlignment="1">
      <alignment horizontal="center" vertical="center" wrapText="1"/>
    </xf>
    <xf numFmtId="0" fontId="36" fillId="19" borderId="9" xfId="0" applyFont="1" applyFill="1" applyBorder="1" applyAlignment="1">
      <alignment wrapText="1"/>
    </xf>
    <xf numFmtId="0" fontId="36" fillId="19" borderId="54" xfId="0" applyFont="1" applyFill="1" applyBorder="1" applyAlignment="1">
      <alignment wrapText="1"/>
    </xf>
    <xf numFmtId="0" fontId="28" fillId="20" borderId="2" xfId="2" applyFont="1" applyFill="1" applyBorder="1" applyAlignment="1">
      <alignment horizontal="center" vertical="center" wrapText="1"/>
    </xf>
    <xf numFmtId="0" fontId="36" fillId="20" borderId="9" xfId="0" applyFont="1" applyFill="1" applyBorder="1" applyAlignment="1">
      <alignment wrapText="1"/>
    </xf>
    <xf numFmtId="0" fontId="36" fillId="20" borderId="54" xfId="0" applyFont="1" applyFill="1" applyBorder="1" applyAlignment="1">
      <alignment wrapText="1"/>
    </xf>
    <xf numFmtId="0" fontId="28" fillId="16" borderId="34" xfId="0" applyFont="1" applyFill="1" applyBorder="1" applyAlignment="1"/>
    <xf numFmtId="0" fontId="28" fillId="16" borderId="70" xfId="0" applyFont="1" applyFill="1" applyBorder="1" applyAlignment="1"/>
    <xf numFmtId="0" fontId="28" fillId="16" borderId="71" xfId="0" applyFont="1" applyFill="1" applyBorder="1" applyAlignment="1"/>
    <xf numFmtId="0" fontId="28" fillId="14" borderId="2" xfId="0" applyFont="1" applyFill="1" applyBorder="1" applyAlignment="1"/>
    <xf numFmtId="0" fontId="28" fillId="14" borderId="31" xfId="0" applyFont="1" applyFill="1" applyBorder="1" applyAlignment="1"/>
    <xf numFmtId="0" fontId="28" fillId="14" borderId="7" xfId="0" applyFont="1" applyFill="1" applyBorder="1" applyAlignment="1"/>
    <xf numFmtId="0" fontId="41" fillId="20" borderId="57" xfId="0" applyFont="1" applyFill="1" applyBorder="1" applyAlignment="1">
      <alignment horizontal="left" vertical="center"/>
    </xf>
    <xf numFmtId="0" fontId="41" fillId="20" borderId="58" xfId="0" applyFont="1" applyFill="1" applyBorder="1" applyAlignment="1">
      <alignment horizontal="left" vertical="center"/>
    </xf>
    <xf numFmtId="0" fontId="53" fillId="0" borderId="29" xfId="2" applyFont="1" applyFill="1" applyBorder="1" applyAlignment="1">
      <alignment horizontal="center" vertical="center" wrapText="1" shrinkToFit="1"/>
    </xf>
    <xf numFmtId="0" fontId="53" fillId="0" borderId="12" xfId="2" applyFont="1" applyFill="1" applyBorder="1" applyAlignment="1">
      <alignment horizontal="center" vertical="center" wrapText="1" shrinkToFit="1"/>
    </xf>
    <xf numFmtId="0" fontId="53" fillId="0" borderId="64" xfId="2" applyFont="1" applyFill="1" applyBorder="1" applyAlignment="1">
      <alignment horizontal="center" vertical="center" wrapText="1" shrinkToFit="1"/>
    </xf>
    <xf numFmtId="0" fontId="37" fillId="0" borderId="70" xfId="0" applyFont="1" applyFill="1" applyBorder="1"/>
    <xf numFmtId="3" fontId="28" fillId="16" borderId="16" xfId="2" applyNumberFormat="1" applyFont="1" applyFill="1" applyBorder="1"/>
    <xf numFmtId="3" fontId="28" fillId="16" borderId="18" xfId="2" applyNumberFormat="1" applyFont="1" applyFill="1" applyBorder="1"/>
    <xf numFmtId="3" fontId="28" fillId="16" borderId="71" xfId="2" applyNumberFormat="1" applyFont="1" applyFill="1" applyBorder="1"/>
    <xf numFmtId="0" fontId="28" fillId="14" borderId="60" xfId="0" applyFont="1" applyFill="1" applyBorder="1" applyAlignment="1" applyProtection="1"/>
    <xf numFmtId="3" fontId="28" fillId="14" borderId="66" xfId="2" applyNumberFormat="1" applyFont="1" applyFill="1" applyBorder="1"/>
    <xf numFmtId="3" fontId="37" fillId="14" borderId="18" xfId="0" applyNumberFormat="1" applyFont="1" applyFill="1" applyBorder="1"/>
    <xf numFmtId="3" fontId="28" fillId="14" borderId="71" xfId="2" applyNumberFormat="1" applyFont="1" applyFill="1" applyBorder="1"/>
    <xf numFmtId="0" fontId="51" fillId="23" borderId="27" xfId="2" applyFont="1" applyFill="1" applyBorder="1" applyAlignment="1">
      <alignment horizontal="center" vertical="center" wrapText="1" shrinkToFit="1"/>
    </xf>
    <xf numFmtId="0" fontId="59" fillId="0" borderId="27" xfId="2" applyFont="1" applyBorder="1" applyAlignment="1">
      <alignment horizontal="center" vertical="center" wrapText="1" shrinkToFit="1"/>
    </xf>
    <xf numFmtId="0" fontId="52" fillId="0" borderId="27" xfId="2" applyFont="1" applyBorder="1" applyAlignment="1">
      <alignment horizontal="center" vertical="center" wrapText="1" shrinkToFit="1"/>
    </xf>
    <xf numFmtId="0" fontId="60" fillId="0" borderId="27" xfId="2" applyFont="1" applyBorder="1" applyAlignment="1">
      <alignment horizontal="center" vertical="center" wrapText="1" shrinkToFit="1"/>
    </xf>
    <xf numFmtId="0" fontId="61" fillId="0" borderId="27" xfId="2" applyFont="1" applyBorder="1" applyAlignment="1">
      <alignment horizontal="center" vertical="center" wrapText="1" shrinkToFit="1"/>
    </xf>
    <xf numFmtId="0" fontId="40" fillId="0" borderId="27" xfId="2" applyFont="1" applyBorder="1" applyAlignment="1">
      <alignment horizontal="center" vertical="center" wrapText="1" shrinkToFit="1"/>
    </xf>
    <xf numFmtId="0" fontId="51" fillId="23" borderId="10" xfId="2" applyFont="1" applyFill="1" applyBorder="1" applyAlignment="1">
      <alignment horizontal="center" vertical="center" wrapText="1" shrinkToFit="1"/>
    </xf>
    <xf numFmtId="0" fontId="59" fillId="0" borderId="10" xfId="2" applyFont="1" applyBorder="1" applyAlignment="1">
      <alignment horizontal="center" vertical="center" wrapText="1" shrinkToFit="1"/>
    </xf>
    <xf numFmtId="0" fontId="52" fillId="0" borderId="10" xfId="2" applyFont="1" applyBorder="1" applyAlignment="1">
      <alignment horizontal="center" vertical="center" wrapText="1" shrinkToFit="1"/>
    </xf>
    <xf numFmtId="0" fontId="60" fillId="0" borderId="10" xfId="2" applyFont="1" applyBorder="1" applyAlignment="1">
      <alignment horizontal="center" vertical="center" wrapText="1" shrinkToFit="1"/>
    </xf>
    <xf numFmtId="0" fontId="61" fillId="0" borderId="10" xfId="2" applyFont="1" applyBorder="1" applyAlignment="1">
      <alignment horizontal="center" vertical="center" wrapText="1" shrinkToFit="1"/>
    </xf>
    <xf numFmtId="0" fontId="40" fillId="0" borderId="10" xfId="2" applyFont="1" applyBorder="1" applyAlignment="1">
      <alignment horizontal="center" vertical="center" wrapText="1" shrinkToFit="1"/>
    </xf>
    <xf numFmtId="0" fontId="51" fillId="23" borderId="38" xfId="2" applyFont="1" applyFill="1" applyBorder="1" applyAlignment="1">
      <alignment horizontal="center" vertical="center" wrapText="1" shrinkToFit="1"/>
    </xf>
    <xf numFmtId="0" fontId="59" fillId="0" borderId="38" xfId="2" applyFont="1" applyBorder="1" applyAlignment="1">
      <alignment horizontal="center" vertical="center" wrapText="1" shrinkToFit="1"/>
    </xf>
    <xf numFmtId="0" fontId="52" fillId="0" borderId="38" xfId="2" applyFont="1" applyBorder="1" applyAlignment="1">
      <alignment horizontal="center" vertical="center" wrapText="1" shrinkToFit="1"/>
    </xf>
    <xf numFmtId="0" fontId="60" fillId="0" borderId="38" xfId="2" applyFont="1" applyBorder="1" applyAlignment="1">
      <alignment horizontal="center" vertical="center" wrapText="1" shrinkToFit="1"/>
    </xf>
    <xf numFmtId="0" fontId="61" fillId="0" borderId="38" xfId="2" applyFont="1" applyBorder="1" applyAlignment="1">
      <alignment horizontal="center" vertical="center" wrapText="1" shrinkToFit="1"/>
    </xf>
    <xf numFmtId="0" fontId="40" fillId="0" borderId="38" xfId="2" applyFont="1" applyBorder="1" applyAlignment="1">
      <alignment horizontal="center" vertical="center" wrapText="1" shrinkToFit="1"/>
    </xf>
    <xf numFmtId="0" fontId="60" fillId="0" borderId="29" xfId="2" applyFont="1" applyBorder="1" applyAlignment="1">
      <alignment horizontal="center" vertical="center" wrapText="1" shrinkToFit="1"/>
    </xf>
    <xf numFmtId="0" fontId="60" fillId="0" borderId="12" xfId="2" applyFont="1" applyBorder="1" applyAlignment="1">
      <alignment horizontal="center" vertical="center" wrapText="1" shrinkToFit="1"/>
    </xf>
    <xf numFmtId="0" fontId="60" fillId="0" borderId="64" xfId="2" applyFont="1" applyBorder="1" applyAlignment="1">
      <alignment horizontal="center" vertical="center" wrapText="1" shrinkToFit="1"/>
    </xf>
    <xf numFmtId="0" fontId="46" fillId="18" borderId="15" xfId="0" applyFont="1" applyFill="1" applyBorder="1" applyAlignment="1">
      <alignment horizontal="center" vertical="center"/>
    </xf>
    <xf numFmtId="0" fontId="46" fillId="18" borderId="16" xfId="0" applyFont="1" applyFill="1" applyBorder="1" applyAlignment="1">
      <alignment horizontal="center" vertical="center"/>
    </xf>
    <xf numFmtId="0" fontId="46" fillId="18" borderId="17" xfId="0" applyFont="1" applyFill="1" applyBorder="1" applyAlignment="1">
      <alignment horizontal="center" vertical="center"/>
    </xf>
    <xf numFmtId="0" fontId="62" fillId="0" borderId="0" xfId="0" applyFont="1" applyFill="1" applyBorder="1" applyAlignment="1">
      <alignment horizontal="center" vertical="center" wrapText="1"/>
    </xf>
    <xf numFmtId="0" fontId="63" fillId="0" borderId="0" xfId="0" applyFont="1" applyFill="1" applyAlignment="1">
      <alignment wrapText="1"/>
    </xf>
    <xf numFmtId="3" fontId="30" fillId="16" borderId="66" xfId="2" applyNumberFormat="1" applyFont="1" applyFill="1" applyBorder="1"/>
    <xf numFmtId="3" fontId="41" fillId="0" borderId="7" xfId="2" applyNumberFormat="1" applyFont="1" applyFill="1" applyBorder="1"/>
    <xf numFmtId="3" fontId="41" fillId="0" borderId="74" xfId="2" applyNumberFormat="1" applyFont="1" applyFill="1" applyBorder="1"/>
  </cellXfs>
  <cellStyles count="3">
    <cellStyle name="Normálna" xfId="0" builtinId="0"/>
    <cellStyle name="normálne_Hárok1" xfId="2" xr:uid="{00000000-0005-0000-0000-000001000000}"/>
    <cellStyle name="Percentá" xfId="1" builtinId="5"/>
  </cellStyles>
  <dxfs count="0"/>
  <tableStyles count="0" defaultTableStyle="TableStyleMedium2" defaultPivotStyle="PivotStyleMedium9"/>
  <colors>
    <mruColors>
      <color rgb="FFFFD9FF"/>
      <color rgb="FFFFFFCC"/>
      <color rgb="FFFFCCFF"/>
      <color rgb="FFFFFF99"/>
      <color rgb="FFC0C0C0"/>
      <color rgb="FFFF99CC"/>
      <color rgb="FF9BFFFF"/>
      <color rgb="FF00FFCC"/>
      <color rgb="FF66FFFF"/>
      <color rgb="FF66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6"/>
  <sheetViews>
    <sheetView topLeftCell="A31" zoomScale="70" zoomScaleNormal="70" workbookViewId="0">
      <selection activeCell="A54" sqref="A54:D54"/>
    </sheetView>
  </sheetViews>
  <sheetFormatPr defaultRowHeight="15" x14ac:dyDescent="0.25"/>
  <cols>
    <col min="1" max="1" width="25.140625" customWidth="1"/>
    <col min="2" max="2" width="20.85546875" customWidth="1"/>
    <col min="3" max="3" width="8.85546875" customWidth="1"/>
    <col min="4" max="4" width="21.28515625" customWidth="1"/>
    <col min="5" max="5" width="9.85546875" customWidth="1"/>
    <col min="6" max="6" width="13.28515625" customWidth="1"/>
    <col min="7" max="7" width="11.7109375" customWidth="1"/>
    <col min="8" max="8" width="13.140625" customWidth="1"/>
    <col min="9" max="9" width="10.140625" customWidth="1"/>
    <col min="10" max="10" width="13.28515625" customWidth="1"/>
    <col min="11" max="11" width="12.42578125" customWidth="1"/>
    <col min="12" max="12" width="2.7109375" customWidth="1"/>
    <col min="13" max="13" width="9.5703125" customWidth="1"/>
    <col min="14" max="14" width="12.7109375" customWidth="1"/>
    <col min="15" max="15" width="12.5703125" customWidth="1"/>
    <col min="16" max="16" width="11.85546875" customWidth="1"/>
    <col min="17" max="17" width="10.5703125" customWidth="1"/>
    <col min="18" max="18" width="13.5703125" customWidth="1"/>
    <col min="180" max="180" width="20" customWidth="1"/>
    <col min="181" max="181" width="20.140625" customWidth="1"/>
    <col min="182" max="182" width="8.5703125" customWidth="1"/>
    <col min="183" max="183" width="19.7109375" customWidth="1"/>
    <col min="184" max="184" width="8.5703125" customWidth="1"/>
    <col min="185" max="185" width="5.5703125" customWidth="1"/>
    <col min="186" max="186" width="13.28515625" customWidth="1"/>
    <col min="187" max="188" width="10.7109375" customWidth="1"/>
    <col min="189" max="189" width="8.7109375" customWidth="1"/>
    <col min="190" max="190" width="13.28515625" customWidth="1"/>
    <col min="191" max="191" width="7.28515625" customWidth="1"/>
    <col min="192" max="192" width="11.28515625" customWidth="1"/>
    <col min="193" max="193" width="10.42578125" customWidth="1"/>
    <col min="194" max="194" width="12.140625" customWidth="1"/>
    <col min="195" max="196" width="10.42578125" customWidth="1"/>
    <col min="197" max="197" width="11.5703125" customWidth="1"/>
    <col min="198" max="198" width="10.42578125" customWidth="1"/>
    <col min="199" max="199" width="12.140625" customWidth="1"/>
    <col min="200" max="200" width="11.5703125" customWidth="1"/>
    <col min="201" max="203" width="10.42578125" customWidth="1"/>
    <col min="204" max="206" width="12.140625" customWidth="1"/>
    <col min="207" max="207" width="11.5703125" customWidth="1"/>
    <col min="208" max="210" width="10.42578125" customWidth="1"/>
    <col min="211" max="216" width="12.140625" customWidth="1"/>
    <col min="217" max="217" width="11.42578125" customWidth="1"/>
    <col min="218" max="220" width="12.28515625" customWidth="1"/>
    <col min="221" max="227" width="11.5703125" customWidth="1"/>
    <col min="228" max="228" width="11.42578125" customWidth="1"/>
    <col min="229" max="233" width="12.28515625" customWidth="1"/>
    <col min="234" max="237" width="11.5703125" customWidth="1"/>
    <col min="238" max="238" width="3.7109375" customWidth="1"/>
    <col min="239" max="239" width="7.7109375" customWidth="1"/>
    <col min="240" max="240" width="11.7109375" customWidth="1"/>
    <col min="241" max="242" width="10.7109375" customWidth="1"/>
    <col min="243" max="243" width="8.7109375" customWidth="1"/>
    <col min="244" max="244" width="11.7109375" customWidth="1"/>
    <col min="245" max="245" width="11.5703125" customWidth="1"/>
    <col min="246" max="246" width="11.42578125" customWidth="1"/>
    <col min="247" max="247" width="12.28515625" customWidth="1"/>
    <col min="248" max="257" width="11.5703125" customWidth="1"/>
    <col min="258" max="258" width="9.140625" customWidth="1"/>
    <col min="259" max="259" width="6.140625" customWidth="1"/>
    <col min="260" max="260" width="13.85546875" customWidth="1"/>
    <col min="261" max="261" width="12.5703125" customWidth="1"/>
    <col min="262" max="262" width="11.5703125" customWidth="1"/>
    <col min="263" max="263" width="10.28515625" customWidth="1"/>
    <col min="264" max="264" width="12.42578125" customWidth="1"/>
    <col min="436" max="436" width="20" customWidth="1"/>
    <col min="437" max="437" width="20.140625" customWidth="1"/>
    <col min="438" max="438" width="8.5703125" customWidth="1"/>
    <col min="439" max="439" width="19.7109375" customWidth="1"/>
    <col min="440" max="440" width="8.5703125" customWidth="1"/>
    <col min="441" max="441" width="5.5703125" customWidth="1"/>
    <col min="442" max="442" width="13.28515625" customWidth="1"/>
    <col min="443" max="444" width="10.7109375" customWidth="1"/>
    <col min="445" max="445" width="8.7109375" customWidth="1"/>
    <col min="446" max="446" width="13.28515625" customWidth="1"/>
    <col min="447" max="447" width="7.28515625" customWidth="1"/>
    <col min="448" max="448" width="11.28515625" customWidth="1"/>
    <col min="449" max="449" width="10.42578125" customWidth="1"/>
    <col min="450" max="450" width="12.140625" customWidth="1"/>
    <col min="451" max="452" width="10.42578125" customWidth="1"/>
    <col min="453" max="453" width="11.5703125" customWidth="1"/>
    <col min="454" max="454" width="10.42578125" customWidth="1"/>
    <col min="455" max="455" width="12.140625" customWidth="1"/>
    <col min="456" max="456" width="11.5703125" customWidth="1"/>
    <col min="457" max="459" width="10.42578125" customWidth="1"/>
    <col min="460" max="462" width="12.140625" customWidth="1"/>
    <col min="463" max="463" width="11.5703125" customWidth="1"/>
    <col min="464" max="466" width="10.42578125" customWidth="1"/>
    <col min="467" max="472" width="12.140625" customWidth="1"/>
    <col min="473" max="473" width="11.42578125" customWidth="1"/>
    <col min="474" max="476" width="12.28515625" customWidth="1"/>
    <col min="477" max="483" width="11.5703125" customWidth="1"/>
    <col min="484" max="484" width="11.42578125" customWidth="1"/>
    <col min="485" max="489" width="12.28515625" customWidth="1"/>
    <col min="490" max="493" width="11.5703125" customWidth="1"/>
    <col min="494" max="494" width="3.7109375" customWidth="1"/>
    <col min="495" max="495" width="7.7109375" customWidth="1"/>
    <col min="496" max="496" width="11.7109375" customWidth="1"/>
    <col min="497" max="498" width="10.7109375" customWidth="1"/>
    <col min="499" max="499" width="8.7109375" customWidth="1"/>
    <col min="500" max="500" width="11.7109375" customWidth="1"/>
    <col min="501" max="501" width="11.5703125" customWidth="1"/>
    <col min="502" max="502" width="11.42578125" customWidth="1"/>
    <col min="503" max="503" width="12.28515625" customWidth="1"/>
    <col min="504" max="513" width="11.5703125" customWidth="1"/>
    <col min="514" max="514" width="9.140625" customWidth="1"/>
    <col min="515" max="515" width="6.140625" customWidth="1"/>
    <col min="516" max="516" width="13.85546875" customWidth="1"/>
    <col min="517" max="517" width="12.5703125" customWidth="1"/>
    <col min="518" max="518" width="11.5703125" customWidth="1"/>
    <col min="519" max="519" width="10.28515625" customWidth="1"/>
    <col min="520" max="520" width="12.42578125" customWidth="1"/>
    <col min="692" max="692" width="20" customWidth="1"/>
    <col min="693" max="693" width="20.140625" customWidth="1"/>
    <col min="694" max="694" width="8.5703125" customWidth="1"/>
    <col min="695" max="695" width="19.7109375" customWidth="1"/>
    <col min="696" max="696" width="8.5703125" customWidth="1"/>
    <col min="697" max="697" width="5.5703125" customWidth="1"/>
    <col min="698" max="698" width="13.28515625" customWidth="1"/>
    <col min="699" max="700" width="10.7109375" customWidth="1"/>
    <col min="701" max="701" width="8.7109375" customWidth="1"/>
    <col min="702" max="702" width="13.28515625" customWidth="1"/>
    <col min="703" max="703" width="7.28515625" customWidth="1"/>
    <col min="704" max="704" width="11.28515625" customWidth="1"/>
    <col min="705" max="705" width="10.42578125" customWidth="1"/>
    <col min="706" max="706" width="12.140625" customWidth="1"/>
    <col min="707" max="708" width="10.42578125" customWidth="1"/>
    <col min="709" max="709" width="11.5703125" customWidth="1"/>
    <col min="710" max="710" width="10.42578125" customWidth="1"/>
    <col min="711" max="711" width="12.140625" customWidth="1"/>
    <col min="712" max="712" width="11.5703125" customWidth="1"/>
    <col min="713" max="715" width="10.42578125" customWidth="1"/>
    <col min="716" max="718" width="12.140625" customWidth="1"/>
    <col min="719" max="719" width="11.5703125" customWidth="1"/>
    <col min="720" max="722" width="10.42578125" customWidth="1"/>
    <col min="723" max="728" width="12.140625" customWidth="1"/>
    <col min="729" max="729" width="11.42578125" customWidth="1"/>
    <col min="730" max="732" width="12.28515625" customWidth="1"/>
    <col min="733" max="739" width="11.5703125" customWidth="1"/>
    <col min="740" max="740" width="11.42578125" customWidth="1"/>
    <col min="741" max="745" width="12.28515625" customWidth="1"/>
    <col min="746" max="749" width="11.5703125" customWidth="1"/>
    <col min="750" max="750" width="3.7109375" customWidth="1"/>
    <col min="751" max="751" width="7.7109375" customWidth="1"/>
    <col min="752" max="752" width="11.7109375" customWidth="1"/>
    <col min="753" max="754" width="10.7109375" customWidth="1"/>
    <col min="755" max="755" width="8.7109375" customWidth="1"/>
    <col min="756" max="756" width="11.7109375" customWidth="1"/>
    <col min="757" max="757" width="11.5703125" customWidth="1"/>
    <col min="758" max="758" width="11.42578125" customWidth="1"/>
    <col min="759" max="759" width="12.28515625" customWidth="1"/>
    <col min="760" max="769" width="11.5703125" customWidth="1"/>
    <col min="770" max="770" width="9.140625" customWidth="1"/>
    <col min="771" max="771" width="6.140625" customWidth="1"/>
    <col min="772" max="772" width="13.85546875" customWidth="1"/>
    <col min="773" max="773" width="12.5703125" customWidth="1"/>
    <col min="774" max="774" width="11.5703125" customWidth="1"/>
    <col min="775" max="775" width="10.28515625" customWidth="1"/>
    <col min="776" max="776" width="12.42578125" customWidth="1"/>
    <col min="948" max="948" width="20" customWidth="1"/>
    <col min="949" max="949" width="20.140625" customWidth="1"/>
    <col min="950" max="950" width="8.5703125" customWidth="1"/>
    <col min="951" max="951" width="19.7109375" customWidth="1"/>
    <col min="952" max="952" width="8.5703125" customWidth="1"/>
    <col min="953" max="953" width="5.5703125" customWidth="1"/>
    <col min="954" max="954" width="13.28515625" customWidth="1"/>
    <col min="955" max="956" width="10.7109375" customWidth="1"/>
    <col min="957" max="957" width="8.7109375" customWidth="1"/>
    <col min="958" max="958" width="13.28515625" customWidth="1"/>
    <col min="959" max="959" width="7.28515625" customWidth="1"/>
    <col min="960" max="960" width="11.28515625" customWidth="1"/>
    <col min="961" max="961" width="10.42578125" customWidth="1"/>
    <col min="962" max="962" width="12.140625" customWidth="1"/>
    <col min="963" max="964" width="10.42578125" customWidth="1"/>
    <col min="965" max="965" width="11.5703125" customWidth="1"/>
    <col min="966" max="966" width="10.42578125" customWidth="1"/>
    <col min="967" max="967" width="12.140625" customWidth="1"/>
    <col min="968" max="968" width="11.5703125" customWidth="1"/>
    <col min="969" max="971" width="10.42578125" customWidth="1"/>
    <col min="972" max="974" width="12.140625" customWidth="1"/>
    <col min="975" max="975" width="11.5703125" customWidth="1"/>
    <col min="976" max="978" width="10.42578125" customWidth="1"/>
    <col min="979" max="984" width="12.140625" customWidth="1"/>
    <col min="985" max="985" width="11.42578125" customWidth="1"/>
    <col min="986" max="988" width="12.28515625" customWidth="1"/>
    <col min="989" max="995" width="11.5703125" customWidth="1"/>
    <col min="996" max="996" width="11.42578125" customWidth="1"/>
    <col min="997" max="1001" width="12.28515625" customWidth="1"/>
    <col min="1002" max="1005" width="11.5703125" customWidth="1"/>
    <col min="1006" max="1006" width="3.7109375" customWidth="1"/>
    <col min="1007" max="1007" width="7.7109375" customWidth="1"/>
    <col min="1008" max="1008" width="11.7109375" customWidth="1"/>
    <col min="1009" max="1010" width="10.7109375" customWidth="1"/>
    <col min="1011" max="1011" width="8.7109375" customWidth="1"/>
    <col min="1012" max="1012" width="11.7109375" customWidth="1"/>
    <col min="1013" max="1013" width="11.5703125" customWidth="1"/>
    <col min="1014" max="1014" width="11.42578125" customWidth="1"/>
    <col min="1015" max="1015" width="12.28515625" customWidth="1"/>
    <col min="1016" max="1025" width="11.5703125" customWidth="1"/>
    <col min="1026" max="1026" width="9.140625" customWidth="1"/>
    <col min="1027" max="1027" width="6.140625" customWidth="1"/>
    <col min="1028" max="1028" width="13.85546875" customWidth="1"/>
    <col min="1029" max="1029" width="12.5703125" customWidth="1"/>
    <col min="1030" max="1030" width="11.5703125" customWidth="1"/>
    <col min="1031" max="1031" width="10.28515625" customWidth="1"/>
    <col min="1032" max="1032" width="12.42578125" customWidth="1"/>
    <col min="1204" max="1204" width="20" customWidth="1"/>
    <col min="1205" max="1205" width="20.140625" customWidth="1"/>
    <col min="1206" max="1206" width="8.5703125" customWidth="1"/>
    <col min="1207" max="1207" width="19.7109375" customWidth="1"/>
    <col min="1208" max="1208" width="8.5703125" customWidth="1"/>
    <col min="1209" max="1209" width="5.5703125" customWidth="1"/>
    <col min="1210" max="1210" width="13.28515625" customWidth="1"/>
    <col min="1211" max="1212" width="10.7109375" customWidth="1"/>
    <col min="1213" max="1213" width="8.7109375" customWidth="1"/>
    <col min="1214" max="1214" width="13.28515625" customWidth="1"/>
    <col min="1215" max="1215" width="7.28515625" customWidth="1"/>
    <col min="1216" max="1216" width="11.28515625" customWidth="1"/>
    <col min="1217" max="1217" width="10.42578125" customWidth="1"/>
    <col min="1218" max="1218" width="12.140625" customWidth="1"/>
    <col min="1219" max="1220" width="10.42578125" customWidth="1"/>
    <col min="1221" max="1221" width="11.5703125" customWidth="1"/>
    <col min="1222" max="1222" width="10.42578125" customWidth="1"/>
    <col min="1223" max="1223" width="12.140625" customWidth="1"/>
    <col min="1224" max="1224" width="11.5703125" customWidth="1"/>
    <col min="1225" max="1227" width="10.42578125" customWidth="1"/>
    <col min="1228" max="1230" width="12.140625" customWidth="1"/>
    <col min="1231" max="1231" width="11.5703125" customWidth="1"/>
    <col min="1232" max="1234" width="10.42578125" customWidth="1"/>
    <col min="1235" max="1240" width="12.140625" customWidth="1"/>
    <col min="1241" max="1241" width="11.42578125" customWidth="1"/>
    <col min="1242" max="1244" width="12.28515625" customWidth="1"/>
    <col min="1245" max="1251" width="11.5703125" customWidth="1"/>
    <col min="1252" max="1252" width="11.42578125" customWidth="1"/>
    <col min="1253" max="1257" width="12.28515625" customWidth="1"/>
    <col min="1258" max="1261" width="11.5703125" customWidth="1"/>
    <col min="1262" max="1262" width="3.7109375" customWidth="1"/>
    <col min="1263" max="1263" width="7.7109375" customWidth="1"/>
    <col min="1264" max="1264" width="11.7109375" customWidth="1"/>
    <col min="1265" max="1266" width="10.7109375" customWidth="1"/>
    <col min="1267" max="1267" width="8.7109375" customWidth="1"/>
    <col min="1268" max="1268" width="11.7109375" customWidth="1"/>
    <col min="1269" max="1269" width="11.5703125" customWidth="1"/>
    <col min="1270" max="1270" width="11.42578125" customWidth="1"/>
    <col min="1271" max="1271" width="12.28515625" customWidth="1"/>
    <col min="1272" max="1281" width="11.5703125" customWidth="1"/>
    <col min="1282" max="1282" width="9.140625" customWidth="1"/>
    <col min="1283" max="1283" width="6.140625" customWidth="1"/>
    <col min="1284" max="1284" width="13.85546875" customWidth="1"/>
    <col min="1285" max="1285" width="12.5703125" customWidth="1"/>
    <col min="1286" max="1286" width="11.5703125" customWidth="1"/>
    <col min="1287" max="1287" width="10.28515625" customWidth="1"/>
    <col min="1288" max="1288" width="12.42578125" customWidth="1"/>
    <col min="1460" max="1460" width="20" customWidth="1"/>
    <col min="1461" max="1461" width="20.140625" customWidth="1"/>
    <col min="1462" max="1462" width="8.5703125" customWidth="1"/>
    <col min="1463" max="1463" width="19.7109375" customWidth="1"/>
    <col min="1464" max="1464" width="8.5703125" customWidth="1"/>
    <col min="1465" max="1465" width="5.5703125" customWidth="1"/>
    <col min="1466" max="1466" width="13.28515625" customWidth="1"/>
    <col min="1467" max="1468" width="10.7109375" customWidth="1"/>
    <col min="1469" max="1469" width="8.7109375" customWidth="1"/>
    <col min="1470" max="1470" width="13.28515625" customWidth="1"/>
    <col min="1471" max="1471" width="7.28515625" customWidth="1"/>
    <col min="1472" max="1472" width="11.28515625" customWidth="1"/>
    <col min="1473" max="1473" width="10.42578125" customWidth="1"/>
    <col min="1474" max="1474" width="12.140625" customWidth="1"/>
    <col min="1475" max="1476" width="10.42578125" customWidth="1"/>
    <col min="1477" max="1477" width="11.5703125" customWidth="1"/>
    <col min="1478" max="1478" width="10.42578125" customWidth="1"/>
    <col min="1479" max="1479" width="12.140625" customWidth="1"/>
    <col min="1480" max="1480" width="11.5703125" customWidth="1"/>
    <col min="1481" max="1483" width="10.42578125" customWidth="1"/>
    <col min="1484" max="1486" width="12.140625" customWidth="1"/>
    <col min="1487" max="1487" width="11.5703125" customWidth="1"/>
    <col min="1488" max="1490" width="10.42578125" customWidth="1"/>
    <col min="1491" max="1496" width="12.140625" customWidth="1"/>
    <col min="1497" max="1497" width="11.42578125" customWidth="1"/>
    <col min="1498" max="1500" width="12.28515625" customWidth="1"/>
    <col min="1501" max="1507" width="11.5703125" customWidth="1"/>
    <col min="1508" max="1508" width="11.42578125" customWidth="1"/>
    <col min="1509" max="1513" width="12.28515625" customWidth="1"/>
    <col min="1514" max="1517" width="11.5703125" customWidth="1"/>
    <col min="1518" max="1518" width="3.7109375" customWidth="1"/>
    <col min="1519" max="1519" width="7.7109375" customWidth="1"/>
    <col min="1520" max="1520" width="11.7109375" customWidth="1"/>
    <col min="1521" max="1522" width="10.7109375" customWidth="1"/>
    <col min="1523" max="1523" width="8.7109375" customWidth="1"/>
    <col min="1524" max="1524" width="11.7109375" customWidth="1"/>
    <col min="1525" max="1525" width="11.5703125" customWidth="1"/>
    <col min="1526" max="1526" width="11.42578125" customWidth="1"/>
    <col min="1527" max="1527" width="12.28515625" customWidth="1"/>
    <col min="1528" max="1537" width="11.5703125" customWidth="1"/>
    <col min="1538" max="1538" width="9.140625" customWidth="1"/>
    <col min="1539" max="1539" width="6.140625" customWidth="1"/>
    <col min="1540" max="1540" width="13.85546875" customWidth="1"/>
    <col min="1541" max="1541" width="12.5703125" customWidth="1"/>
    <col min="1542" max="1542" width="11.5703125" customWidth="1"/>
    <col min="1543" max="1543" width="10.28515625" customWidth="1"/>
    <col min="1544" max="1544" width="12.42578125" customWidth="1"/>
    <col min="1716" max="1716" width="20" customWidth="1"/>
    <col min="1717" max="1717" width="20.140625" customWidth="1"/>
    <col min="1718" max="1718" width="8.5703125" customWidth="1"/>
    <col min="1719" max="1719" width="19.7109375" customWidth="1"/>
    <col min="1720" max="1720" width="8.5703125" customWidth="1"/>
    <col min="1721" max="1721" width="5.5703125" customWidth="1"/>
    <col min="1722" max="1722" width="13.28515625" customWidth="1"/>
    <col min="1723" max="1724" width="10.7109375" customWidth="1"/>
    <col min="1725" max="1725" width="8.7109375" customWidth="1"/>
    <col min="1726" max="1726" width="13.28515625" customWidth="1"/>
    <col min="1727" max="1727" width="7.28515625" customWidth="1"/>
    <col min="1728" max="1728" width="11.28515625" customWidth="1"/>
    <col min="1729" max="1729" width="10.42578125" customWidth="1"/>
    <col min="1730" max="1730" width="12.140625" customWidth="1"/>
    <col min="1731" max="1732" width="10.42578125" customWidth="1"/>
    <col min="1733" max="1733" width="11.5703125" customWidth="1"/>
    <col min="1734" max="1734" width="10.42578125" customWidth="1"/>
    <col min="1735" max="1735" width="12.140625" customWidth="1"/>
    <col min="1736" max="1736" width="11.5703125" customWidth="1"/>
    <col min="1737" max="1739" width="10.42578125" customWidth="1"/>
    <col min="1740" max="1742" width="12.140625" customWidth="1"/>
    <col min="1743" max="1743" width="11.5703125" customWidth="1"/>
    <col min="1744" max="1746" width="10.42578125" customWidth="1"/>
    <col min="1747" max="1752" width="12.140625" customWidth="1"/>
    <col min="1753" max="1753" width="11.42578125" customWidth="1"/>
    <col min="1754" max="1756" width="12.28515625" customWidth="1"/>
    <col min="1757" max="1763" width="11.5703125" customWidth="1"/>
    <col min="1764" max="1764" width="11.42578125" customWidth="1"/>
    <col min="1765" max="1769" width="12.28515625" customWidth="1"/>
    <col min="1770" max="1773" width="11.5703125" customWidth="1"/>
    <col min="1774" max="1774" width="3.7109375" customWidth="1"/>
    <col min="1775" max="1775" width="7.7109375" customWidth="1"/>
    <col min="1776" max="1776" width="11.7109375" customWidth="1"/>
    <col min="1777" max="1778" width="10.7109375" customWidth="1"/>
    <col min="1779" max="1779" width="8.7109375" customWidth="1"/>
    <col min="1780" max="1780" width="11.7109375" customWidth="1"/>
    <col min="1781" max="1781" width="11.5703125" customWidth="1"/>
    <col min="1782" max="1782" width="11.42578125" customWidth="1"/>
    <col min="1783" max="1783" width="12.28515625" customWidth="1"/>
    <col min="1784" max="1793" width="11.5703125" customWidth="1"/>
    <col min="1794" max="1794" width="9.140625" customWidth="1"/>
    <col min="1795" max="1795" width="6.140625" customWidth="1"/>
    <col min="1796" max="1796" width="13.85546875" customWidth="1"/>
    <col min="1797" max="1797" width="12.5703125" customWidth="1"/>
    <col min="1798" max="1798" width="11.5703125" customWidth="1"/>
    <col min="1799" max="1799" width="10.28515625" customWidth="1"/>
    <col min="1800" max="1800" width="12.42578125" customWidth="1"/>
    <col min="1972" max="1972" width="20" customWidth="1"/>
    <col min="1973" max="1973" width="20.140625" customWidth="1"/>
    <col min="1974" max="1974" width="8.5703125" customWidth="1"/>
    <col min="1975" max="1975" width="19.7109375" customWidth="1"/>
    <col min="1976" max="1976" width="8.5703125" customWidth="1"/>
    <col min="1977" max="1977" width="5.5703125" customWidth="1"/>
    <col min="1978" max="1978" width="13.28515625" customWidth="1"/>
    <col min="1979" max="1980" width="10.7109375" customWidth="1"/>
    <col min="1981" max="1981" width="8.7109375" customWidth="1"/>
    <col min="1982" max="1982" width="13.28515625" customWidth="1"/>
    <col min="1983" max="1983" width="7.28515625" customWidth="1"/>
    <col min="1984" max="1984" width="11.28515625" customWidth="1"/>
    <col min="1985" max="1985" width="10.42578125" customWidth="1"/>
    <col min="1986" max="1986" width="12.140625" customWidth="1"/>
    <col min="1987" max="1988" width="10.42578125" customWidth="1"/>
    <col min="1989" max="1989" width="11.5703125" customWidth="1"/>
    <col min="1990" max="1990" width="10.42578125" customWidth="1"/>
    <col min="1991" max="1991" width="12.140625" customWidth="1"/>
    <col min="1992" max="1992" width="11.5703125" customWidth="1"/>
    <col min="1993" max="1995" width="10.42578125" customWidth="1"/>
    <col min="1996" max="1998" width="12.140625" customWidth="1"/>
    <col min="1999" max="1999" width="11.5703125" customWidth="1"/>
    <col min="2000" max="2002" width="10.42578125" customWidth="1"/>
    <col min="2003" max="2008" width="12.140625" customWidth="1"/>
    <col min="2009" max="2009" width="11.42578125" customWidth="1"/>
    <col min="2010" max="2012" width="12.28515625" customWidth="1"/>
    <col min="2013" max="2019" width="11.5703125" customWidth="1"/>
    <col min="2020" max="2020" width="11.42578125" customWidth="1"/>
    <col min="2021" max="2025" width="12.28515625" customWidth="1"/>
    <col min="2026" max="2029" width="11.5703125" customWidth="1"/>
    <col min="2030" max="2030" width="3.7109375" customWidth="1"/>
    <col min="2031" max="2031" width="7.7109375" customWidth="1"/>
    <col min="2032" max="2032" width="11.7109375" customWidth="1"/>
    <col min="2033" max="2034" width="10.7109375" customWidth="1"/>
    <col min="2035" max="2035" width="8.7109375" customWidth="1"/>
    <col min="2036" max="2036" width="11.7109375" customWidth="1"/>
    <col min="2037" max="2037" width="11.5703125" customWidth="1"/>
    <col min="2038" max="2038" width="11.42578125" customWidth="1"/>
    <col min="2039" max="2039" width="12.28515625" customWidth="1"/>
    <col min="2040" max="2049" width="11.5703125" customWidth="1"/>
    <col min="2050" max="2050" width="9.140625" customWidth="1"/>
    <col min="2051" max="2051" width="6.140625" customWidth="1"/>
    <col min="2052" max="2052" width="13.85546875" customWidth="1"/>
    <col min="2053" max="2053" width="12.5703125" customWidth="1"/>
    <col min="2054" max="2054" width="11.5703125" customWidth="1"/>
    <col min="2055" max="2055" width="10.28515625" customWidth="1"/>
    <col min="2056" max="2056" width="12.42578125" customWidth="1"/>
    <col min="2228" max="2228" width="20" customWidth="1"/>
    <col min="2229" max="2229" width="20.140625" customWidth="1"/>
    <col min="2230" max="2230" width="8.5703125" customWidth="1"/>
    <col min="2231" max="2231" width="19.7109375" customWidth="1"/>
    <col min="2232" max="2232" width="8.5703125" customWidth="1"/>
    <col min="2233" max="2233" width="5.5703125" customWidth="1"/>
    <col min="2234" max="2234" width="13.28515625" customWidth="1"/>
    <col min="2235" max="2236" width="10.7109375" customWidth="1"/>
    <col min="2237" max="2237" width="8.7109375" customWidth="1"/>
    <col min="2238" max="2238" width="13.28515625" customWidth="1"/>
    <col min="2239" max="2239" width="7.28515625" customWidth="1"/>
    <col min="2240" max="2240" width="11.28515625" customWidth="1"/>
    <col min="2241" max="2241" width="10.42578125" customWidth="1"/>
    <col min="2242" max="2242" width="12.140625" customWidth="1"/>
    <col min="2243" max="2244" width="10.42578125" customWidth="1"/>
    <col min="2245" max="2245" width="11.5703125" customWidth="1"/>
    <col min="2246" max="2246" width="10.42578125" customWidth="1"/>
    <col min="2247" max="2247" width="12.140625" customWidth="1"/>
    <col min="2248" max="2248" width="11.5703125" customWidth="1"/>
    <col min="2249" max="2251" width="10.42578125" customWidth="1"/>
    <col min="2252" max="2254" width="12.140625" customWidth="1"/>
    <col min="2255" max="2255" width="11.5703125" customWidth="1"/>
    <col min="2256" max="2258" width="10.42578125" customWidth="1"/>
    <col min="2259" max="2264" width="12.140625" customWidth="1"/>
    <col min="2265" max="2265" width="11.42578125" customWidth="1"/>
    <col min="2266" max="2268" width="12.28515625" customWidth="1"/>
    <col min="2269" max="2275" width="11.5703125" customWidth="1"/>
    <col min="2276" max="2276" width="11.42578125" customWidth="1"/>
    <col min="2277" max="2281" width="12.28515625" customWidth="1"/>
    <col min="2282" max="2285" width="11.5703125" customWidth="1"/>
    <col min="2286" max="2286" width="3.7109375" customWidth="1"/>
    <col min="2287" max="2287" width="7.7109375" customWidth="1"/>
    <col min="2288" max="2288" width="11.7109375" customWidth="1"/>
    <col min="2289" max="2290" width="10.7109375" customWidth="1"/>
    <col min="2291" max="2291" width="8.7109375" customWidth="1"/>
    <col min="2292" max="2292" width="11.7109375" customWidth="1"/>
    <col min="2293" max="2293" width="11.5703125" customWidth="1"/>
    <col min="2294" max="2294" width="11.42578125" customWidth="1"/>
    <col min="2295" max="2295" width="12.28515625" customWidth="1"/>
    <col min="2296" max="2305" width="11.5703125" customWidth="1"/>
    <col min="2306" max="2306" width="9.140625" customWidth="1"/>
    <col min="2307" max="2307" width="6.140625" customWidth="1"/>
    <col min="2308" max="2308" width="13.85546875" customWidth="1"/>
    <col min="2309" max="2309" width="12.5703125" customWidth="1"/>
    <col min="2310" max="2310" width="11.5703125" customWidth="1"/>
    <col min="2311" max="2311" width="10.28515625" customWidth="1"/>
    <col min="2312" max="2312" width="12.42578125" customWidth="1"/>
    <col min="2484" max="2484" width="20" customWidth="1"/>
    <col min="2485" max="2485" width="20.140625" customWidth="1"/>
    <col min="2486" max="2486" width="8.5703125" customWidth="1"/>
    <col min="2487" max="2487" width="19.7109375" customWidth="1"/>
    <col min="2488" max="2488" width="8.5703125" customWidth="1"/>
    <col min="2489" max="2489" width="5.5703125" customWidth="1"/>
    <col min="2490" max="2490" width="13.28515625" customWidth="1"/>
    <col min="2491" max="2492" width="10.7109375" customWidth="1"/>
    <col min="2493" max="2493" width="8.7109375" customWidth="1"/>
    <col min="2494" max="2494" width="13.28515625" customWidth="1"/>
    <col min="2495" max="2495" width="7.28515625" customWidth="1"/>
    <col min="2496" max="2496" width="11.28515625" customWidth="1"/>
    <col min="2497" max="2497" width="10.42578125" customWidth="1"/>
    <col min="2498" max="2498" width="12.140625" customWidth="1"/>
    <col min="2499" max="2500" width="10.42578125" customWidth="1"/>
    <col min="2501" max="2501" width="11.5703125" customWidth="1"/>
    <col min="2502" max="2502" width="10.42578125" customWidth="1"/>
    <col min="2503" max="2503" width="12.140625" customWidth="1"/>
    <col min="2504" max="2504" width="11.5703125" customWidth="1"/>
    <col min="2505" max="2507" width="10.42578125" customWidth="1"/>
    <col min="2508" max="2510" width="12.140625" customWidth="1"/>
    <col min="2511" max="2511" width="11.5703125" customWidth="1"/>
    <col min="2512" max="2514" width="10.42578125" customWidth="1"/>
    <col min="2515" max="2520" width="12.140625" customWidth="1"/>
    <col min="2521" max="2521" width="11.42578125" customWidth="1"/>
    <col min="2522" max="2524" width="12.28515625" customWidth="1"/>
    <col min="2525" max="2531" width="11.5703125" customWidth="1"/>
    <col min="2532" max="2532" width="11.42578125" customWidth="1"/>
    <col min="2533" max="2537" width="12.28515625" customWidth="1"/>
    <col min="2538" max="2541" width="11.5703125" customWidth="1"/>
    <col min="2542" max="2542" width="3.7109375" customWidth="1"/>
    <col min="2543" max="2543" width="7.7109375" customWidth="1"/>
    <col min="2544" max="2544" width="11.7109375" customWidth="1"/>
    <col min="2545" max="2546" width="10.7109375" customWidth="1"/>
    <col min="2547" max="2547" width="8.7109375" customWidth="1"/>
    <col min="2548" max="2548" width="11.7109375" customWidth="1"/>
    <col min="2549" max="2549" width="11.5703125" customWidth="1"/>
    <col min="2550" max="2550" width="11.42578125" customWidth="1"/>
    <col min="2551" max="2551" width="12.28515625" customWidth="1"/>
    <col min="2552" max="2561" width="11.5703125" customWidth="1"/>
    <col min="2562" max="2562" width="9.140625" customWidth="1"/>
    <col min="2563" max="2563" width="6.140625" customWidth="1"/>
    <col min="2564" max="2564" width="13.85546875" customWidth="1"/>
    <col min="2565" max="2565" width="12.5703125" customWidth="1"/>
    <col min="2566" max="2566" width="11.5703125" customWidth="1"/>
    <col min="2567" max="2567" width="10.28515625" customWidth="1"/>
    <col min="2568" max="2568" width="12.42578125" customWidth="1"/>
    <col min="2740" max="2740" width="20" customWidth="1"/>
    <col min="2741" max="2741" width="20.140625" customWidth="1"/>
    <col min="2742" max="2742" width="8.5703125" customWidth="1"/>
    <col min="2743" max="2743" width="19.7109375" customWidth="1"/>
    <col min="2744" max="2744" width="8.5703125" customWidth="1"/>
    <col min="2745" max="2745" width="5.5703125" customWidth="1"/>
    <col min="2746" max="2746" width="13.28515625" customWidth="1"/>
    <col min="2747" max="2748" width="10.7109375" customWidth="1"/>
    <col min="2749" max="2749" width="8.7109375" customWidth="1"/>
    <col min="2750" max="2750" width="13.28515625" customWidth="1"/>
    <col min="2751" max="2751" width="7.28515625" customWidth="1"/>
    <col min="2752" max="2752" width="11.28515625" customWidth="1"/>
    <col min="2753" max="2753" width="10.42578125" customWidth="1"/>
    <col min="2754" max="2754" width="12.140625" customWidth="1"/>
    <col min="2755" max="2756" width="10.42578125" customWidth="1"/>
    <col min="2757" max="2757" width="11.5703125" customWidth="1"/>
    <col min="2758" max="2758" width="10.42578125" customWidth="1"/>
    <col min="2759" max="2759" width="12.140625" customWidth="1"/>
    <col min="2760" max="2760" width="11.5703125" customWidth="1"/>
    <col min="2761" max="2763" width="10.42578125" customWidth="1"/>
    <col min="2764" max="2766" width="12.140625" customWidth="1"/>
    <col min="2767" max="2767" width="11.5703125" customWidth="1"/>
    <col min="2768" max="2770" width="10.42578125" customWidth="1"/>
    <col min="2771" max="2776" width="12.140625" customWidth="1"/>
    <col min="2777" max="2777" width="11.42578125" customWidth="1"/>
    <col min="2778" max="2780" width="12.28515625" customWidth="1"/>
    <col min="2781" max="2787" width="11.5703125" customWidth="1"/>
    <col min="2788" max="2788" width="11.42578125" customWidth="1"/>
    <col min="2789" max="2793" width="12.28515625" customWidth="1"/>
    <col min="2794" max="2797" width="11.5703125" customWidth="1"/>
    <col min="2798" max="2798" width="3.7109375" customWidth="1"/>
    <col min="2799" max="2799" width="7.7109375" customWidth="1"/>
    <col min="2800" max="2800" width="11.7109375" customWidth="1"/>
    <col min="2801" max="2802" width="10.7109375" customWidth="1"/>
    <col min="2803" max="2803" width="8.7109375" customWidth="1"/>
    <col min="2804" max="2804" width="11.7109375" customWidth="1"/>
    <col min="2805" max="2805" width="11.5703125" customWidth="1"/>
    <col min="2806" max="2806" width="11.42578125" customWidth="1"/>
    <col min="2807" max="2807" width="12.28515625" customWidth="1"/>
    <col min="2808" max="2817" width="11.5703125" customWidth="1"/>
    <col min="2818" max="2818" width="9.140625" customWidth="1"/>
    <col min="2819" max="2819" width="6.140625" customWidth="1"/>
    <col min="2820" max="2820" width="13.85546875" customWidth="1"/>
    <col min="2821" max="2821" width="12.5703125" customWidth="1"/>
    <col min="2822" max="2822" width="11.5703125" customWidth="1"/>
    <col min="2823" max="2823" width="10.28515625" customWidth="1"/>
    <col min="2824" max="2824" width="12.42578125" customWidth="1"/>
    <col min="2996" max="2996" width="20" customWidth="1"/>
    <col min="2997" max="2997" width="20.140625" customWidth="1"/>
    <col min="2998" max="2998" width="8.5703125" customWidth="1"/>
    <col min="2999" max="2999" width="19.7109375" customWidth="1"/>
    <col min="3000" max="3000" width="8.5703125" customWidth="1"/>
    <col min="3001" max="3001" width="5.5703125" customWidth="1"/>
    <col min="3002" max="3002" width="13.28515625" customWidth="1"/>
    <col min="3003" max="3004" width="10.7109375" customWidth="1"/>
    <col min="3005" max="3005" width="8.7109375" customWidth="1"/>
    <col min="3006" max="3006" width="13.28515625" customWidth="1"/>
    <col min="3007" max="3007" width="7.28515625" customWidth="1"/>
    <col min="3008" max="3008" width="11.28515625" customWidth="1"/>
    <col min="3009" max="3009" width="10.42578125" customWidth="1"/>
    <col min="3010" max="3010" width="12.140625" customWidth="1"/>
    <col min="3011" max="3012" width="10.42578125" customWidth="1"/>
    <col min="3013" max="3013" width="11.5703125" customWidth="1"/>
    <col min="3014" max="3014" width="10.42578125" customWidth="1"/>
    <col min="3015" max="3015" width="12.140625" customWidth="1"/>
    <col min="3016" max="3016" width="11.5703125" customWidth="1"/>
    <col min="3017" max="3019" width="10.42578125" customWidth="1"/>
    <col min="3020" max="3022" width="12.140625" customWidth="1"/>
    <col min="3023" max="3023" width="11.5703125" customWidth="1"/>
    <col min="3024" max="3026" width="10.42578125" customWidth="1"/>
    <col min="3027" max="3032" width="12.140625" customWidth="1"/>
    <col min="3033" max="3033" width="11.42578125" customWidth="1"/>
    <col min="3034" max="3036" width="12.28515625" customWidth="1"/>
    <col min="3037" max="3043" width="11.5703125" customWidth="1"/>
    <col min="3044" max="3044" width="11.42578125" customWidth="1"/>
    <col min="3045" max="3049" width="12.28515625" customWidth="1"/>
    <col min="3050" max="3053" width="11.5703125" customWidth="1"/>
    <col min="3054" max="3054" width="3.7109375" customWidth="1"/>
    <col min="3055" max="3055" width="7.7109375" customWidth="1"/>
    <col min="3056" max="3056" width="11.7109375" customWidth="1"/>
    <col min="3057" max="3058" width="10.7109375" customWidth="1"/>
    <col min="3059" max="3059" width="8.7109375" customWidth="1"/>
    <col min="3060" max="3060" width="11.7109375" customWidth="1"/>
    <col min="3061" max="3061" width="11.5703125" customWidth="1"/>
    <col min="3062" max="3062" width="11.42578125" customWidth="1"/>
    <col min="3063" max="3063" width="12.28515625" customWidth="1"/>
    <col min="3064" max="3073" width="11.5703125" customWidth="1"/>
    <col min="3074" max="3074" width="9.140625" customWidth="1"/>
    <col min="3075" max="3075" width="6.140625" customWidth="1"/>
    <col min="3076" max="3076" width="13.85546875" customWidth="1"/>
    <col min="3077" max="3077" width="12.5703125" customWidth="1"/>
    <col min="3078" max="3078" width="11.5703125" customWidth="1"/>
    <col min="3079" max="3079" width="10.28515625" customWidth="1"/>
    <col min="3080" max="3080" width="12.42578125" customWidth="1"/>
    <col min="3252" max="3252" width="20" customWidth="1"/>
    <col min="3253" max="3253" width="20.140625" customWidth="1"/>
    <col min="3254" max="3254" width="8.5703125" customWidth="1"/>
    <col min="3255" max="3255" width="19.7109375" customWidth="1"/>
    <col min="3256" max="3256" width="8.5703125" customWidth="1"/>
    <col min="3257" max="3257" width="5.5703125" customWidth="1"/>
    <col min="3258" max="3258" width="13.28515625" customWidth="1"/>
    <col min="3259" max="3260" width="10.7109375" customWidth="1"/>
    <col min="3261" max="3261" width="8.7109375" customWidth="1"/>
    <col min="3262" max="3262" width="13.28515625" customWidth="1"/>
    <col min="3263" max="3263" width="7.28515625" customWidth="1"/>
    <col min="3264" max="3264" width="11.28515625" customWidth="1"/>
    <col min="3265" max="3265" width="10.42578125" customWidth="1"/>
    <col min="3266" max="3266" width="12.140625" customWidth="1"/>
    <col min="3267" max="3268" width="10.42578125" customWidth="1"/>
    <col min="3269" max="3269" width="11.5703125" customWidth="1"/>
    <col min="3270" max="3270" width="10.42578125" customWidth="1"/>
    <col min="3271" max="3271" width="12.140625" customWidth="1"/>
    <col min="3272" max="3272" width="11.5703125" customWidth="1"/>
    <col min="3273" max="3275" width="10.42578125" customWidth="1"/>
    <col min="3276" max="3278" width="12.140625" customWidth="1"/>
    <col min="3279" max="3279" width="11.5703125" customWidth="1"/>
    <col min="3280" max="3282" width="10.42578125" customWidth="1"/>
    <col min="3283" max="3288" width="12.140625" customWidth="1"/>
    <col min="3289" max="3289" width="11.42578125" customWidth="1"/>
    <col min="3290" max="3292" width="12.28515625" customWidth="1"/>
    <col min="3293" max="3299" width="11.5703125" customWidth="1"/>
    <col min="3300" max="3300" width="11.42578125" customWidth="1"/>
    <col min="3301" max="3305" width="12.28515625" customWidth="1"/>
    <col min="3306" max="3309" width="11.5703125" customWidth="1"/>
    <col min="3310" max="3310" width="3.7109375" customWidth="1"/>
    <col min="3311" max="3311" width="7.7109375" customWidth="1"/>
    <col min="3312" max="3312" width="11.7109375" customWidth="1"/>
    <col min="3313" max="3314" width="10.7109375" customWidth="1"/>
    <col min="3315" max="3315" width="8.7109375" customWidth="1"/>
    <col min="3316" max="3316" width="11.7109375" customWidth="1"/>
    <col min="3317" max="3317" width="11.5703125" customWidth="1"/>
    <col min="3318" max="3318" width="11.42578125" customWidth="1"/>
    <col min="3319" max="3319" width="12.28515625" customWidth="1"/>
    <col min="3320" max="3329" width="11.5703125" customWidth="1"/>
    <col min="3330" max="3330" width="9.140625" customWidth="1"/>
    <col min="3331" max="3331" width="6.140625" customWidth="1"/>
    <col min="3332" max="3332" width="13.85546875" customWidth="1"/>
    <col min="3333" max="3333" width="12.5703125" customWidth="1"/>
    <col min="3334" max="3334" width="11.5703125" customWidth="1"/>
    <col min="3335" max="3335" width="10.28515625" customWidth="1"/>
    <col min="3336" max="3336" width="12.42578125" customWidth="1"/>
    <col min="3508" max="3508" width="20" customWidth="1"/>
    <col min="3509" max="3509" width="20.140625" customWidth="1"/>
    <col min="3510" max="3510" width="8.5703125" customWidth="1"/>
    <col min="3511" max="3511" width="19.7109375" customWidth="1"/>
    <col min="3512" max="3512" width="8.5703125" customWidth="1"/>
    <col min="3513" max="3513" width="5.5703125" customWidth="1"/>
    <col min="3514" max="3514" width="13.28515625" customWidth="1"/>
    <col min="3515" max="3516" width="10.7109375" customWidth="1"/>
    <col min="3517" max="3517" width="8.7109375" customWidth="1"/>
    <col min="3518" max="3518" width="13.28515625" customWidth="1"/>
    <col min="3519" max="3519" width="7.28515625" customWidth="1"/>
    <col min="3520" max="3520" width="11.28515625" customWidth="1"/>
    <col min="3521" max="3521" width="10.42578125" customWidth="1"/>
    <col min="3522" max="3522" width="12.140625" customWidth="1"/>
    <col min="3523" max="3524" width="10.42578125" customWidth="1"/>
    <col min="3525" max="3525" width="11.5703125" customWidth="1"/>
    <col min="3526" max="3526" width="10.42578125" customWidth="1"/>
    <col min="3527" max="3527" width="12.140625" customWidth="1"/>
    <col min="3528" max="3528" width="11.5703125" customWidth="1"/>
    <col min="3529" max="3531" width="10.42578125" customWidth="1"/>
    <col min="3532" max="3534" width="12.140625" customWidth="1"/>
    <col min="3535" max="3535" width="11.5703125" customWidth="1"/>
    <col min="3536" max="3538" width="10.42578125" customWidth="1"/>
    <col min="3539" max="3544" width="12.140625" customWidth="1"/>
    <col min="3545" max="3545" width="11.42578125" customWidth="1"/>
    <col min="3546" max="3548" width="12.28515625" customWidth="1"/>
    <col min="3549" max="3555" width="11.5703125" customWidth="1"/>
    <col min="3556" max="3556" width="11.42578125" customWidth="1"/>
    <col min="3557" max="3561" width="12.28515625" customWidth="1"/>
    <col min="3562" max="3565" width="11.5703125" customWidth="1"/>
    <col min="3566" max="3566" width="3.7109375" customWidth="1"/>
    <col min="3567" max="3567" width="7.7109375" customWidth="1"/>
    <col min="3568" max="3568" width="11.7109375" customWidth="1"/>
    <col min="3569" max="3570" width="10.7109375" customWidth="1"/>
    <col min="3571" max="3571" width="8.7109375" customWidth="1"/>
    <col min="3572" max="3572" width="11.7109375" customWidth="1"/>
    <col min="3573" max="3573" width="11.5703125" customWidth="1"/>
    <col min="3574" max="3574" width="11.42578125" customWidth="1"/>
    <col min="3575" max="3575" width="12.28515625" customWidth="1"/>
    <col min="3576" max="3585" width="11.5703125" customWidth="1"/>
    <col min="3586" max="3586" width="9.140625" customWidth="1"/>
    <col min="3587" max="3587" width="6.140625" customWidth="1"/>
    <col min="3588" max="3588" width="13.85546875" customWidth="1"/>
    <col min="3589" max="3589" width="12.5703125" customWidth="1"/>
    <col min="3590" max="3590" width="11.5703125" customWidth="1"/>
    <col min="3591" max="3591" width="10.28515625" customWidth="1"/>
    <col min="3592" max="3592" width="12.42578125" customWidth="1"/>
    <col min="3764" max="3764" width="20" customWidth="1"/>
    <col min="3765" max="3765" width="20.140625" customWidth="1"/>
    <col min="3766" max="3766" width="8.5703125" customWidth="1"/>
    <col min="3767" max="3767" width="19.7109375" customWidth="1"/>
    <col min="3768" max="3768" width="8.5703125" customWidth="1"/>
    <col min="3769" max="3769" width="5.5703125" customWidth="1"/>
    <col min="3770" max="3770" width="13.28515625" customWidth="1"/>
    <col min="3771" max="3772" width="10.7109375" customWidth="1"/>
    <col min="3773" max="3773" width="8.7109375" customWidth="1"/>
    <col min="3774" max="3774" width="13.28515625" customWidth="1"/>
    <col min="3775" max="3775" width="7.28515625" customWidth="1"/>
    <col min="3776" max="3776" width="11.28515625" customWidth="1"/>
    <col min="3777" max="3777" width="10.42578125" customWidth="1"/>
    <col min="3778" max="3778" width="12.140625" customWidth="1"/>
    <col min="3779" max="3780" width="10.42578125" customWidth="1"/>
    <col min="3781" max="3781" width="11.5703125" customWidth="1"/>
    <col min="3782" max="3782" width="10.42578125" customWidth="1"/>
    <col min="3783" max="3783" width="12.140625" customWidth="1"/>
    <col min="3784" max="3784" width="11.5703125" customWidth="1"/>
    <col min="3785" max="3787" width="10.42578125" customWidth="1"/>
    <col min="3788" max="3790" width="12.140625" customWidth="1"/>
    <col min="3791" max="3791" width="11.5703125" customWidth="1"/>
    <col min="3792" max="3794" width="10.42578125" customWidth="1"/>
    <col min="3795" max="3800" width="12.140625" customWidth="1"/>
    <col min="3801" max="3801" width="11.42578125" customWidth="1"/>
    <col min="3802" max="3804" width="12.28515625" customWidth="1"/>
    <col min="3805" max="3811" width="11.5703125" customWidth="1"/>
    <col min="3812" max="3812" width="11.42578125" customWidth="1"/>
    <col min="3813" max="3817" width="12.28515625" customWidth="1"/>
    <col min="3818" max="3821" width="11.5703125" customWidth="1"/>
    <col min="3822" max="3822" width="3.7109375" customWidth="1"/>
    <col min="3823" max="3823" width="7.7109375" customWidth="1"/>
    <col min="3824" max="3824" width="11.7109375" customWidth="1"/>
    <col min="3825" max="3826" width="10.7109375" customWidth="1"/>
    <col min="3827" max="3827" width="8.7109375" customWidth="1"/>
    <col min="3828" max="3828" width="11.7109375" customWidth="1"/>
    <col min="3829" max="3829" width="11.5703125" customWidth="1"/>
    <col min="3830" max="3830" width="11.42578125" customWidth="1"/>
    <col min="3831" max="3831" width="12.28515625" customWidth="1"/>
    <col min="3832" max="3841" width="11.5703125" customWidth="1"/>
    <col min="3842" max="3842" width="9.140625" customWidth="1"/>
    <col min="3843" max="3843" width="6.140625" customWidth="1"/>
    <col min="3844" max="3844" width="13.85546875" customWidth="1"/>
    <col min="3845" max="3845" width="12.5703125" customWidth="1"/>
    <col min="3846" max="3846" width="11.5703125" customWidth="1"/>
    <col min="3847" max="3847" width="10.28515625" customWidth="1"/>
    <col min="3848" max="3848" width="12.42578125" customWidth="1"/>
    <col min="4020" max="4020" width="20" customWidth="1"/>
    <col min="4021" max="4021" width="20.140625" customWidth="1"/>
    <col min="4022" max="4022" width="8.5703125" customWidth="1"/>
    <col min="4023" max="4023" width="19.7109375" customWidth="1"/>
    <col min="4024" max="4024" width="8.5703125" customWidth="1"/>
    <col min="4025" max="4025" width="5.5703125" customWidth="1"/>
    <col min="4026" max="4026" width="13.28515625" customWidth="1"/>
    <col min="4027" max="4028" width="10.7109375" customWidth="1"/>
    <col min="4029" max="4029" width="8.7109375" customWidth="1"/>
    <col min="4030" max="4030" width="13.28515625" customWidth="1"/>
    <col min="4031" max="4031" width="7.28515625" customWidth="1"/>
    <col min="4032" max="4032" width="11.28515625" customWidth="1"/>
    <col min="4033" max="4033" width="10.42578125" customWidth="1"/>
    <col min="4034" max="4034" width="12.140625" customWidth="1"/>
    <col min="4035" max="4036" width="10.42578125" customWidth="1"/>
    <col min="4037" max="4037" width="11.5703125" customWidth="1"/>
    <col min="4038" max="4038" width="10.42578125" customWidth="1"/>
    <col min="4039" max="4039" width="12.140625" customWidth="1"/>
    <col min="4040" max="4040" width="11.5703125" customWidth="1"/>
    <col min="4041" max="4043" width="10.42578125" customWidth="1"/>
    <col min="4044" max="4046" width="12.140625" customWidth="1"/>
    <col min="4047" max="4047" width="11.5703125" customWidth="1"/>
    <col min="4048" max="4050" width="10.42578125" customWidth="1"/>
    <col min="4051" max="4056" width="12.140625" customWidth="1"/>
    <col min="4057" max="4057" width="11.42578125" customWidth="1"/>
    <col min="4058" max="4060" width="12.28515625" customWidth="1"/>
    <col min="4061" max="4067" width="11.5703125" customWidth="1"/>
    <col min="4068" max="4068" width="11.42578125" customWidth="1"/>
    <col min="4069" max="4073" width="12.28515625" customWidth="1"/>
    <col min="4074" max="4077" width="11.5703125" customWidth="1"/>
    <col min="4078" max="4078" width="3.7109375" customWidth="1"/>
    <col min="4079" max="4079" width="7.7109375" customWidth="1"/>
    <col min="4080" max="4080" width="11.7109375" customWidth="1"/>
    <col min="4081" max="4082" width="10.7109375" customWidth="1"/>
    <col min="4083" max="4083" width="8.7109375" customWidth="1"/>
    <col min="4084" max="4084" width="11.7109375" customWidth="1"/>
    <col min="4085" max="4085" width="11.5703125" customWidth="1"/>
    <col min="4086" max="4086" width="11.42578125" customWidth="1"/>
    <col min="4087" max="4087" width="12.28515625" customWidth="1"/>
    <col min="4088" max="4097" width="11.5703125" customWidth="1"/>
    <col min="4098" max="4098" width="9.140625" customWidth="1"/>
    <col min="4099" max="4099" width="6.140625" customWidth="1"/>
    <col min="4100" max="4100" width="13.85546875" customWidth="1"/>
    <col min="4101" max="4101" width="12.5703125" customWidth="1"/>
    <col min="4102" max="4102" width="11.5703125" customWidth="1"/>
    <col min="4103" max="4103" width="10.28515625" customWidth="1"/>
    <col min="4104" max="4104" width="12.42578125" customWidth="1"/>
    <col min="4276" max="4276" width="20" customWidth="1"/>
    <col min="4277" max="4277" width="20.140625" customWidth="1"/>
    <col min="4278" max="4278" width="8.5703125" customWidth="1"/>
    <col min="4279" max="4279" width="19.7109375" customWidth="1"/>
    <col min="4280" max="4280" width="8.5703125" customWidth="1"/>
    <col min="4281" max="4281" width="5.5703125" customWidth="1"/>
    <col min="4282" max="4282" width="13.28515625" customWidth="1"/>
    <col min="4283" max="4284" width="10.7109375" customWidth="1"/>
    <col min="4285" max="4285" width="8.7109375" customWidth="1"/>
    <col min="4286" max="4286" width="13.28515625" customWidth="1"/>
    <col min="4287" max="4287" width="7.28515625" customWidth="1"/>
    <col min="4288" max="4288" width="11.28515625" customWidth="1"/>
    <col min="4289" max="4289" width="10.42578125" customWidth="1"/>
    <col min="4290" max="4290" width="12.140625" customWidth="1"/>
    <col min="4291" max="4292" width="10.42578125" customWidth="1"/>
    <col min="4293" max="4293" width="11.5703125" customWidth="1"/>
    <col min="4294" max="4294" width="10.42578125" customWidth="1"/>
    <col min="4295" max="4295" width="12.140625" customWidth="1"/>
    <col min="4296" max="4296" width="11.5703125" customWidth="1"/>
    <col min="4297" max="4299" width="10.42578125" customWidth="1"/>
    <col min="4300" max="4302" width="12.140625" customWidth="1"/>
    <col min="4303" max="4303" width="11.5703125" customWidth="1"/>
    <col min="4304" max="4306" width="10.42578125" customWidth="1"/>
    <col min="4307" max="4312" width="12.140625" customWidth="1"/>
    <col min="4313" max="4313" width="11.42578125" customWidth="1"/>
    <col min="4314" max="4316" width="12.28515625" customWidth="1"/>
    <col min="4317" max="4323" width="11.5703125" customWidth="1"/>
    <col min="4324" max="4324" width="11.42578125" customWidth="1"/>
    <col min="4325" max="4329" width="12.28515625" customWidth="1"/>
    <col min="4330" max="4333" width="11.5703125" customWidth="1"/>
    <col min="4334" max="4334" width="3.7109375" customWidth="1"/>
    <col min="4335" max="4335" width="7.7109375" customWidth="1"/>
    <col min="4336" max="4336" width="11.7109375" customWidth="1"/>
    <col min="4337" max="4338" width="10.7109375" customWidth="1"/>
    <col min="4339" max="4339" width="8.7109375" customWidth="1"/>
    <col min="4340" max="4340" width="11.7109375" customWidth="1"/>
    <col min="4341" max="4341" width="11.5703125" customWidth="1"/>
    <col min="4342" max="4342" width="11.42578125" customWidth="1"/>
    <col min="4343" max="4343" width="12.28515625" customWidth="1"/>
    <col min="4344" max="4353" width="11.5703125" customWidth="1"/>
    <col min="4354" max="4354" width="9.140625" customWidth="1"/>
    <col min="4355" max="4355" width="6.140625" customWidth="1"/>
    <col min="4356" max="4356" width="13.85546875" customWidth="1"/>
    <col min="4357" max="4357" width="12.5703125" customWidth="1"/>
    <col min="4358" max="4358" width="11.5703125" customWidth="1"/>
    <col min="4359" max="4359" width="10.28515625" customWidth="1"/>
    <col min="4360" max="4360" width="12.42578125" customWidth="1"/>
    <col min="4532" max="4532" width="20" customWidth="1"/>
    <col min="4533" max="4533" width="20.140625" customWidth="1"/>
    <col min="4534" max="4534" width="8.5703125" customWidth="1"/>
    <col min="4535" max="4535" width="19.7109375" customWidth="1"/>
    <col min="4536" max="4536" width="8.5703125" customWidth="1"/>
    <col min="4537" max="4537" width="5.5703125" customWidth="1"/>
    <col min="4538" max="4538" width="13.28515625" customWidth="1"/>
    <col min="4539" max="4540" width="10.7109375" customWidth="1"/>
    <col min="4541" max="4541" width="8.7109375" customWidth="1"/>
    <col min="4542" max="4542" width="13.28515625" customWidth="1"/>
    <col min="4543" max="4543" width="7.28515625" customWidth="1"/>
    <col min="4544" max="4544" width="11.28515625" customWidth="1"/>
    <col min="4545" max="4545" width="10.42578125" customWidth="1"/>
    <col min="4546" max="4546" width="12.140625" customWidth="1"/>
    <col min="4547" max="4548" width="10.42578125" customWidth="1"/>
    <col min="4549" max="4549" width="11.5703125" customWidth="1"/>
    <col min="4550" max="4550" width="10.42578125" customWidth="1"/>
    <col min="4551" max="4551" width="12.140625" customWidth="1"/>
    <col min="4552" max="4552" width="11.5703125" customWidth="1"/>
    <col min="4553" max="4555" width="10.42578125" customWidth="1"/>
    <col min="4556" max="4558" width="12.140625" customWidth="1"/>
    <col min="4559" max="4559" width="11.5703125" customWidth="1"/>
    <col min="4560" max="4562" width="10.42578125" customWidth="1"/>
    <col min="4563" max="4568" width="12.140625" customWidth="1"/>
    <col min="4569" max="4569" width="11.42578125" customWidth="1"/>
    <col min="4570" max="4572" width="12.28515625" customWidth="1"/>
    <col min="4573" max="4579" width="11.5703125" customWidth="1"/>
    <col min="4580" max="4580" width="11.42578125" customWidth="1"/>
    <col min="4581" max="4585" width="12.28515625" customWidth="1"/>
    <col min="4586" max="4589" width="11.5703125" customWidth="1"/>
    <col min="4590" max="4590" width="3.7109375" customWidth="1"/>
    <col min="4591" max="4591" width="7.7109375" customWidth="1"/>
    <col min="4592" max="4592" width="11.7109375" customWidth="1"/>
    <col min="4593" max="4594" width="10.7109375" customWidth="1"/>
    <col min="4595" max="4595" width="8.7109375" customWidth="1"/>
    <col min="4596" max="4596" width="11.7109375" customWidth="1"/>
    <col min="4597" max="4597" width="11.5703125" customWidth="1"/>
    <col min="4598" max="4598" width="11.42578125" customWidth="1"/>
    <col min="4599" max="4599" width="12.28515625" customWidth="1"/>
    <col min="4600" max="4609" width="11.5703125" customWidth="1"/>
    <col min="4610" max="4610" width="9.140625" customWidth="1"/>
    <col min="4611" max="4611" width="6.140625" customWidth="1"/>
    <col min="4612" max="4612" width="13.85546875" customWidth="1"/>
    <col min="4613" max="4613" width="12.5703125" customWidth="1"/>
    <col min="4614" max="4614" width="11.5703125" customWidth="1"/>
    <col min="4615" max="4615" width="10.28515625" customWidth="1"/>
    <col min="4616" max="4616" width="12.42578125" customWidth="1"/>
    <col min="4788" max="4788" width="20" customWidth="1"/>
    <col min="4789" max="4789" width="20.140625" customWidth="1"/>
    <col min="4790" max="4790" width="8.5703125" customWidth="1"/>
    <col min="4791" max="4791" width="19.7109375" customWidth="1"/>
    <col min="4792" max="4792" width="8.5703125" customWidth="1"/>
    <col min="4793" max="4793" width="5.5703125" customWidth="1"/>
    <col min="4794" max="4794" width="13.28515625" customWidth="1"/>
    <col min="4795" max="4796" width="10.7109375" customWidth="1"/>
    <col min="4797" max="4797" width="8.7109375" customWidth="1"/>
    <col min="4798" max="4798" width="13.28515625" customWidth="1"/>
    <col min="4799" max="4799" width="7.28515625" customWidth="1"/>
    <col min="4800" max="4800" width="11.28515625" customWidth="1"/>
    <col min="4801" max="4801" width="10.42578125" customWidth="1"/>
    <col min="4802" max="4802" width="12.140625" customWidth="1"/>
    <col min="4803" max="4804" width="10.42578125" customWidth="1"/>
    <col min="4805" max="4805" width="11.5703125" customWidth="1"/>
    <col min="4806" max="4806" width="10.42578125" customWidth="1"/>
    <col min="4807" max="4807" width="12.140625" customWidth="1"/>
    <col min="4808" max="4808" width="11.5703125" customWidth="1"/>
    <col min="4809" max="4811" width="10.42578125" customWidth="1"/>
    <col min="4812" max="4814" width="12.140625" customWidth="1"/>
    <col min="4815" max="4815" width="11.5703125" customWidth="1"/>
    <col min="4816" max="4818" width="10.42578125" customWidth="1"/>
    <col min="4819" max="4824" width="12.140625" customWidth="1"/>
    <col min="4825" max="4825" width="11.42578125" customWidth="1"/>
    <col min="4826" max="4828" width="12.28515625" customWidth="1"/>
    <col min="4829" max="4835" width="11.5703125" customWidth="1"/>
    <col min="4836" max="4836" width="11.42578125" customWidth="1"/>
    <col min="4837" max="4841" width="12.28515625" customWidth="1"/>
    <col min="4842" max="4845" width="11.5703125" customWidth="1"/>
    <col min="4846" max="4846" width="3.7109375" customWidth="1"/>
    <col min="4847" max="4847" width="7.7109375" customWidth="1"/>
    <col min="4848" max="4848" width="11.7109375" customWidth="1"/>
    <col min="4849" max="4850" width="10.7109375" customWidth="1"/>
    <col min="4851" max="4851" width="8.7109375" customWidth="1"/>
    <col min="4852" max="4852" width="11.7109375" customWidth="1"/>
    <col min="4853" max="4853" width="11.5703125" customWidth="1"/>
    <col min="4854" max="4854" width="11.42578125" customWidth="1"/>
    <col min="4855" max="4855" width="12.28515625" customWidth="1"/>
    <col min="4856" max="4865" width="11.5703125" customWidth="1"/>
    <col min="4866" max="4866" width="9.140625" customWidth="1"/>
    <col min="4867" max="4867" width="6.140625" customWidth="1"/>
    <col min="4868" max="4868" width="13.85546875" customWidth="1"/>
    <col min="4869" max="4869" width="12.5703125" customWidth="1"/>
    <col min="4870" max="4870" width="11.5703125" customWidth="1"/>
    <col min="4871" max="4871" width="10.28515625" customWidth="1"/>
    <col min="4872" max="4872" width="12.42578125" customWidth="1"/>
    <col min="5044" max="5044" width="20" customWidth="1"/>
    <col min="5045" max="5045" width="20.140625" customWidth="1"/>
    <col min="5046" max="5046" width="8.5703125" customWidth="1"/>
    <col min="5047" max="5047" width="19.7109375" customWidth="1"/>
    <col min="5048" max="5048" width="8.5703125" customWidth="1"/>
    <col min="5049" max="5049" width="5.5703125" customWidth="1"/>
    <col min="5050" max="5050" width="13.28515625" customWidth="1"/>
    <col min="5051" max="5052" width="10.7109375" customWidth="1"/>
    <col min="5053" max="5053" width="8.7109375" customWidth="1"/>
    <col min="5054" max="5054" width="13.28515625" customWidth="1"/>
    <col min="5055" max="5055" width="7.28515625" customWidth="1"/>
    <col min="5056" max="5056" width="11.28515625" customWidth="1"/>
    <col min="5057" max="5057" width="10.42578125" customWidth="1"/>
    <col min="5058" max="5058" width="12.140625" customWidth="1"/>
    <col min="5059" max="5060" width="10.42578125" customWidth="1"/>
    <col min="5061" max="5061" width="11.5703125" customWidth="1"/>
    <col min="5062" max="5062" width="10.42578125" customWidth="1"/>
    <col min="5063" max="5063" width="12.140625" customWidth="1"/>
    <col min="5064" max="5064" width="11.5703125" customWidth="1"/>
    <col min="5065" max="5067" width="10.42578125" customWidth="1"/>
    <col min="5068" max="5070" width="12.140625" customWidth="1"/>
    <col min="5071" max="5071" width="11.5703125" customWidth="1"/>
    <col min="5072" max="5074" width="10.42578125" customWidth="1"/>
    <col min="5075" max="5080" width="12.140625" customWidth="1"/>
    <col min="5081" max="5081" width="11.42578125" customWidth="1"/>
    <col min="5082" max="5084" width="12.28515625" customWidth="1"/>
    <col min="5085" max="5091" width="11.5703125" customWidth="1"/>
    <col min="5092" max="5092" width="11.42578125" customWidth="1"/>
    <col min="5093" max="5097" width="12.28515625" customWidth="1"/>
    <col min="5098" max="5101" width="11.5703125" customWidth="1"/>
    <col min="5102" max="5102" width="3.7109375" customWidth="1"/>
    <col min="5103" max="5103" width="7.7109375" customWidth="1"/>
    <col min="5104" max="5104" width="11.7109375" customWidth="1"/>
    <col min="5105" max="5106" width="10.7109375" customWidth="1"/>
    <col min="5107" max="5107" width="8.7109375" customWidth="1"/>
    <col min="5108" max="5108" width="11.7109375" customWidth="1"/>
    <col min="5109" max="5109" width="11.5703125" customWidth="1"/>
    <col min="5110" max="5110" width="11.42578125" customWidth="1"/>
    <col min="5111" max="5111" width="12.28515625" customWidth="1"/>
    <col min="5112" max="5121" width="11.5703125" customWidth="1"/>
    <col min="5122" max="5122" width="9.140625" customWidth="1"/>
    <col min="5123" max="5123" width="6.140625" customWidth="1"/>
    <col min="5124" max="5124" width="13.85546875" customWidth="1"/>
    <col min="5125" max="5125" width="12.5703125" customWidth="1"/>
    <col min="5126" max="5126" width="11.5703125" customWidth="1"/>
    <col min="5127" max="5127" width="10.28515625" customWidth="1"/>
    <col min="5128" max="5128" width="12.42578125" customWidth="1"/>
    <col min="5300" max="5300" width="20" customWidth="1"/>
    <col min="5301" max="5301" width="20.140625" customWidth="1"/>
    <col min="5302" max="5302" width="8.5703125" customWidth="1"/>
    <col min="5303" max="5303" width="19.7109375" customWidth="1"/>
    <col min="5304" max="5304" width="8.5703125" customWidth="1"/>
    <col min="5305" max="5305" width="5.5703125" customWidth="1"/>
    <col min="5306" max="5306" width="13.28515625" customWidth="1"/>
    <col min="5307" max="5308" width="10.7109375" customWidth="1"/>
    <col min="5309" max="5309" width="8.7109375" customWidth="1"/>
    <col min="5310" max="5310" width="13.28515625" customWidth="1"/>
    <col min="5311" max="5311" width="7.28515625" customWidth="1"/>
    <col min="5312" max="5312" width="11.28515625" customWidth="1"/>
    <col min="5313" max="5313" width="10.42578125" customWidth="1"/>
    <col min="5314" max="5314" width="12.140625" customWidth="1"/>
    <col min="5315" max="5316" width="10.42578125" customWidth="1"/>
    <col min="5317" max="5317" width="11.5703125" customWidth="1"/>
    <col min="5318" max="5318" width="10.42578125" customWidth="1"/>
    <col min="5319" max="5319" width="12.140625" customWidth="1"/>
    <col min="5320" max="5320" width="11.5703125" customWidth="1"/>
    <col min="5321" max="5323" width="10.42578125" customWidth="1"/>
    <col min="5324" max="5326" width="12.140625" customWidth="1"/>
    <col min="5327" max="5327" width="11.5703125" customWidth="1"/>
    <col min="5328" max="5330" width="10.42578125" customWidth="1"/>
    <col min="5331" max="5336" width="12.140625" customWidth="1"/>
    <col min="5337" max="5337" width="11.42578125" customWidth="1"/>
    <col min="5338" max="5340" width="12.28515625" customWidth="1"/>
    <col min="5341" max="5347" width="11.5703125" customWidth="1"/>
    <col min="5348" max="5348" width="11.42578125" customWidth="1"/>
    <col min="5349" max="5353" width="12.28515625" customWidth="1"/>
    <col min="5354" max="5357" width="11.5703125" customWidth="1"/>
    <col min="5358" max="5358" width="3.7109375" customWidth="1"/>
    <col min="5359" max="5359" width="7.7109375" customWidth="1"/>
    <col min="5360" max="5360" width="11.7109375" customWidth="1"/>
    <col min="5361" max="5362" width="10.7109375" customWidth="1"/>
    <col min="5363" max="5363" width="8.7109375" customWidth="1"/>
    <col min="5364" max="5364" width="11.7109375" customWidth="1"/>
    <col min="5365" max="5365" width="11.5703125" customWidth="1"/>
    <col min="5366" max="5366" width="11.42578125" customWidth="1"/>
    <col min="5367" max="5367" width="12.28515625" customWidth="1"/>
    <col min="5368" max="5377" width="11.5703125" customWidth="1"/>
    <col min="5378" max="5378" width="9.140625" customWidth="1"/>
    <col min="5379" max="5379" width="6.140625" customWidth="1"/>
    <col min="5380" max="5380" width="13.85546875" customWidth="1"/>
    <col min="5381" max="5381" width="12.5703125" customWidth="1"/>
    <col min="5382" max="5382" width="11.5703125" customWidth="1"/>
    <col min="5383" max="5383" width="10.28515625" customWidth="1"/>
    <col min="5384" max="5384" width="12.42578125" customWidth="1"/>
    <col min="5556" max="5556" width="20" customWidth="1"/>
    <col min="5557" max="5557" width="20.140625" customWidth="1"/>
    <col min="5558" max="5558" width="8.5703125" customWidth="1"/>
    <col min="5559" max="5559" width="19.7109375" customWidth="1"/>
    <col min="5560" max="5560" width="8.5703125" customWidth="1"/>
    <col min="5561" max="5561" width="5.5703125" customWidth="1"/>
    <col min="5562" max="5562" width="13.28515625" customWidth="1"/>
    <col min="5563" max="5564" width="10.7109375" customWidth="1"/>
    <col min="5565" max="5565" width="8.7109375" customWidth="1"/>
    <col min="5566" max="5566" width="13.28515625" customWidth="1"/>
    <col min="5567" max="5567" width="7.28515625" customWidth="1"/>
    <col min="5568" max="5568" width="11.28515625" customWidth="1"/>
    <col min="5569" max="5569" width="10.42578125" customWidth="1"/>
    <col min="5570" max="5570" width="12.140625" customWidth="1"/>
    <col min="5571" max="5572" width="10.42578125" customWidth="1"/>
    <col min="5573" max="5573" width="11.5703125" customWidth="1"/>
    <col min="5574" max="5574" width="10.42578125" customWidth="1"/>
    <col min="5575" max="5575" width="12.140625" customWidth="1"/>
    <col min="5576" max="5576" width="11.5703125" customWidth="1"/>
    <col min="5577" max="5579" width="10.42578125" customWidth="1"/>
    <col min="5580" max="5582" width="12.140625" customWidth="1"/>
    <col min="5583" max="5583" width="11.5703125" customWidth="1"/>
    <col min="5584" max="5586" width="10.42578125" customWidth="1"/>
    <col min="5587" max="5592" width="12.140625" customWidth="1"/>
    <col min="5593" max="5593" width="11.42578125" customWidth="1"/>
    <col min="5594" max="5596" width="12.28515625" customWidth="1"/>
    <col min="5597" max="5603" width="11.5703125" customWidth="1"/>
    <col min="5604" max="5604" width="11.42578125" customWidth="1"/>
    <col min="5605" max="5609" width="12.28515625" customWidth="1"/>
    <col min="5610" max="5613" width="11.5703125" customWidth="1"/>
    <col min="5614" max="5614" width="3.7109375" customWidth="1"/>
    <col min="5615" max="5615" width="7.7109375" customWidth="1"/>
    <col min="5616" max="5616" width="11.7109375" customWidth="1"/>
    <col min="5617" max="5618" width="10.7109375" customWidth="1"/>
    <col min="5619" max="5619" width="8.7109375" customWidth="1"/>
    <col min="5620" max="5620" width="11.7109375" customWidth="1"/>
    <col min="5621" max="5621" width="11.5703125" customWidth="1"/>
    <col min="5622" max="5622" width="11.42578125" customWidth="1"/>
    <col min="5623" max="5623" width="12.28515625" customWidth="1"/>
    <col min="5624" max="5633" width="11.5703125" customWidth="1"/>
    <col min="5634" max="5634" width="9.140625" customWidth="1"/>
    <col min="5635" max="5635" width="6.140625" customWidth="1"/>
    <col min="5636" max="5636" width="13.85546875" customWidth="1"/>
    <col min="5637" max="5637" width="12.5703125" customWidth="1"/>
    <col min="5638" max="5638" width="11.5703125" customWidth="1"/>
    <col min="5639" max="5639" width="10.28515625" customWidth="1"/>
    <col min="5640" max="5640" width="12.42578125" customWidth="1"/>
    <col min="5812" max="5812" width="20" customWidth="1"/>
    <col min="5813" max="5813" width="20.140625" customWidth="1"/>
    <col min="5814" max="5814" width="8.5703125" customWidth="1"/>
    <col min="5815" max="5815" width="19.7109375" customWidth="1"/>
    <col min="5816" max="5816" width="8.5703125" customWidth="1"/>
    <col min="5817" max="5817" width="5.5703125" customWidth="1"/>
    <col min="5818" max="5818" width="13.28515625" customWidth="1"/>
    <col min="5819" max="5820" width="10.7109375" customWidth="1"/>
    <col min="5821" max="5821" width="8.7109375" customWidth="1"/>
    <col min="5822" max="5822" width="13.28515625" customWidth="1"/>
    <col min="5823" max="5823" width="7.28515625" customWidth="1"/>
    <col min="5824" max="5824" width="11.28515625" customWidth="1"/>
    <col min="5825" max="5825" width="10.42578125" customWidth="1"/>
    <col min="5826" max="5826" width="12.140625" customWidth="1"/>
    <col min="5827" max="5828" width="10.42578125" customWidth="1"/>
    <col min="5829" max="5829" width="11.5703125" customWidth="1"/>
    <col min="5830" max="5830" width="10.42578125" customWidth="1"/>
    <col min="5831" max="5831" width="12.140625" customWidth="1"/>
    <col min="5832" max="5832" width="11.5703125" customWidth="1"/>
    <col min="5833" max="5835" width="10.42578125" customWidth="1"/>
    <col min="5836" max="5838" width="12.140625" customWidth="1"/>
    <col min="5839" max="5839" width="11.5703125" customWidth="1"/>
    <col min="5840" max="5842" width="10.42578125" customWidth="1"/>
    <col min="5843" max="5848" width="12.140625" customWidth="1"/>
    <col min="5849" max="5849" width="11.42578125" customWidth="1"/>
    <col min="5850" max="5852" width="12.28515625" customWidth="1"/>
    <col min="5853" max="5859" width="11.5703125" customWidth="1"/>
    <col min="5860" max="5860" width="11.42578125" customWidth="1"/>
    <col min="5861" max="5865" width="12.28515625" customWidth="1"/>
    <col min="5866" max="5869" width="11.5703125" customWidth="1"/>
    <col min="5870" max="5870" width="3.7109375" customWidth="1"/>
    <col min="5871" max="5871" width="7.7109375" customWidth="1"/>
    <col min="5872" max="5872" width="11.7109375" customWidth="1"/>
    <col min="5873" max="5874" width="10.7109375" customWidth="1"/>
    <col min="5875" max="5875" width="8.7109375" customWidth="1"/>
    <col min="5876" max="5876" width="11.7109375" customWidth="1"/>
    <col min="5877" max="5877" width="11.5703125" customWidth="1"/>
    <col min="5878" max="5878" width="11.42578125" customWidth="1"/>
    <col min="5879" max="5879" width="12.28515625" customWidth="1"/>
    <col min="5880" max="5889" width="11.5703125" customWidth="1"/>
    <col min="5890" max="5890" width="9.140625" customWidth="1"/>
    <col min="5891" max="5891" width="6.140625" customWidth="1"/>
    <col min="5892" max="5892" width="13.85546875" customWidth="1"/>
    <col min="5893" max="5893" width="12.5703125" customWidth="1"/>
    <col min="5894" max="5894" width="11.5703125" customWidth="1"/>
    <col min="5895" max="5895" width="10.28515625" customWidth="1"/>
    <col min="5896" max="5896" width="12.42578125" customWidth="1"/>
    <col min="6068" max="6068" width="20" customWidth="1"/>
    <col min="6069" max="6069" width="20.140625" customWidth="1"/>
    <col min="6070" max="6070" width="8.5703125" customWidth="1"/>
    <col min="6071" max="6071" width="19.7109375" customWidth="1"/>
    <col min="6072" max="6072" width="8.5703125" customWidth="1"/>
    <col min="6073" max="6073" width="5.5703125" customWidth="1"/>
    <col min="6074" max="6074" width="13.28515625" customWidth="1"/>
    <col min="6075" max="6076" width="10.7109375" customWidth="1"/>
    <col min="6077" max="6077" width="8.7109375" customWidth="1"/>
    <col min="6078" max="6078" width="13.28515625" customWidth="1"/>
    <col min="6079" max="6079" width="7.28515625" customWidth="1"/>
    <col min="6080" max="6080" width="11.28515625" customWidth="1"/>
    <col min="6081" max="6081" width="10.42578125" customWidth="1"/>
    <col min="6082" max="6082" width="12.140625" customWidth="1"/>
    <col min="6083" max="6084" width="10.42578125" customWidth="1"/>
    <col min="6085" max="6085" width="11.5703125" customWidth="1"/>
    <col min="6086" max="6086" width="10.42578125" customWidth="1"/>
    <col min="6087" max="6087" width="12.140625" customWidth="1"/>
    <col min="6088" max="6088" width="11.5703125" customWidth="1"/>
    <col min="6089" max="6091" width="10.42578125" customWidth="1"/>
    <col min="6092" max="6094" width="12.140625" customWidth="1"/>
    <col min="6095" max="6095" width="11.5703125" customWidth="1"/>
    <col min="6096" max="6098" width="10.42578125" customWidth="1"/>
    <col min="6099" max="6104" width="12.140625" customWidth="1"/>
    <col min="6105" max="6105" width="11.42578125" customWidth="1"/>
    <col min="6106" max="6108" width="12.28515625" customWidth="1"/>
    <col min="6109" max="6115" width="11.5703125" customWidth="1"/>
    <col min="6116" max="6116" width="11.42578125" customWidth="1"/>
    <col min="6117" max="6121" width="12.28515625" customWidth="1"/>
    <col min="6122" max="6125" width="11.5703125" customWidth="1"/>
    <col min="6126" max="6126" width="3.7109375" customWidth="1"/>
    <col min="6127" max="6127" width="7.7109375" customWidth="1"/>
    <col min="6128" max="6128" width="11.7109375" customWidth="1"/>
    <col min="6129" max="6130" width="10.7109375" customWidth="1"/>
    <col min="6131" max="6131" width="8.7109375" customWidth="1"/>
    <col min="6132" max="6132" width="11.7109375" customWidth="1"/>
    <col min="6133" max="6133" width="11.5703125" customWidth="1"/>
    <col min="6134" max="6134" width="11.42578125" customWidth="1"/>
    <col min="6135" max="6135" width="12.28515625" customWidth="1"/>
    <col min="6136" max="6145" width="11.5703125" customWidth="1"/>
    <col min="6146" max="6146" width="9.140625" customWidth="1"/>
    <col min="6147" max="6147" width="6.140625" customWidth="1"/>
    <col min="6148" max="6148" width="13.85546875" customWidth="1"/>
    <col min="6149" max="6149" width="12.5703125" customWidth="1"/>
    <col min="6150" max="6150" width="11.5703125" customWidth="1"/>
    <col min="6151" max="6151" width="10.28515625" customWidth="1"/>
    <col min="6152" max="6152" width="12.42578125" customWidth="1"/>
    <col min="6324" max="6324" width="20" customWidth="1"/>
    <col min="6325" max="6325" width="20.140625" customWidth="1"/>
    <col min="6326" max="6326" width="8.5703125" customWidth="1"/>
    <col min="6327" max="6327" width="19.7109375" customWidth="1"/>
    <col min="6328" max="6328" width="8.5703125" customWidth="1"/>
    <col min="6329" max="6329" width="5.5703125" customWidth="1"/>
    <col min="6330" max="6330" width="13.28515625" customWidth="1"/>
    <col min="6331" max="6332" width="10.7109375" customWidth="1"/>
    <col min="6333" max="6333" width="8.7109375" customWidth="1"/>
    <col min="6334" max="6334" width="13.28515625" customWidth="1"/>
    <col min="6335" max="6335" width="7.28515625" customWidth="1"/>
    <col min="6336" max="6336" width="11.28515625" customWidth="1"/>
    <col min="6337" max="6337" width="10.42578125" customWidth="1"/>
    <col min="6338" max="6338" width="12.140625" customWidth="1"/>
    <col min="6339" max="6340" width="10.42578125" customWidth="1"/>
    <col min="6341" max="6341" width="11.5703125" customWidth="1"/>
    <col min="6342" max="6342" width="10.42578125" customWidth="1"/>
    <col min="6343" max="6343" width="12.140625" customWidth="1"/>
    <col min="6344" max="6344" width="11.5703125" customWidth="1"/>
    <col min="6345" max="6347" width="10.42578125" customWidth="1"/>
    <col min="6348" max="6350" width="12.140625" customWidth="1"/>
    <col min="6351" max="6351" width="11.5703125" customWidth="1"/>
    <col min="6352" max="6354" width="10.42578125" customWidth="1"/>
    <col min="6355" max="6360" width="12.140625" customWidth="1"/>
    <col min="6361" max="6361" width="11.42578125" customWidth="1"/>
    <col min="6362" max="6364" width="12.28515625" customWidth="1"/>
    <col min="6365" max="6371" width="11.5703125" customWidth="1"/>
    <col min="6372" max="6372" width="11.42578125" customWidth="1"/>
    <col min="6373" max="6377" width="12.28515625" customWidth="1"/>
    <col min="6378" max="6381" width="11.5703125" customWidth="1"/>
    <col min="6382" max="6382" width="3.7109375" customWidth="1"/>
    <col min="6383" max="6383" width="7.7109375" customWidth="1"/>
    <col min="6384" max="6384" width="11.7109375" customWidth="1"/>
    <col min="6385" max="6386" width="10.7109375" customWidth="1"/>
    <col min="6387" max="6387" width="8.7109375" customWidth="1"/>
    <col min="6388" max="6388" width="11.7109375" customWidth="1"/>
    <col min="6389" max="6389" width="11.5703125" customWidth="1"/>
    <col min="6390" max="6390" width="11.42578125" customWidth="1"/>
    <col min="6391" max="6391" width="12.28515625" customWidth="1"/>
    <col min="6392" max="6401" width="11.5703125" customWidth="1"/>
    <col min="6402" max="6402" width="9.140625" customWidth="1"/>
    <col min="6403" max="6403" width="6.140625" customWidth="1"/>
    <col min="6404" max="6404" width="13.85546875" customWidth="1"/>
    <col min="6405" max="6405" width="12.5703125" customWidth="1"/>
    <col min="6406" max="6406" width="11.5703125" customWidth="1"/>
    <col min="6407" max="6407" width="10.28515625" customWidth="1"/>
    <col min="6408" max="6408" width="12.42578125" customWidth="1"/>
    <col min="6580" max="6580" width="20" customWidth="1"/>
    <col min="6581" max="6581" width="20.140625" customWidth="1"/>
    <col min="6582" max="6582" width="8.5703125" customWidth="1"/>
    <col min="6583" max="6583" width="19.7109375" customWidth="1"/>
    <col min="6584" max="6584" width="8.5703125" customWidth="1"/>
    <col min="6585" max="6585" width="5.5703125" customWidth="1"/>
    <col min="6586" max="6586" width="13.28515625" customWidth="1"/>
    <col min="6587" max="6588" width="10.7109375" customWidth="1"/>
    <col min="6589" max="6589" width="8.7109375" customWidth="1"/>
    <col min="6590" max="6590" width="13.28515625" customWidth="1"/>
    <col min="6591" max="6591" width="7.28515625" customWidth="1"/>
    <col min="6592" max="6592" width="11.28515625" customWidth="1"/>
    <col min="6593" max="6593" width="10.42578125" customWidth="1"/>
    <col min="6594" max="6594" width="12.140625" customWidth="1"/>
    <col min="6595" max="6596" width="10.42578125" customWidth="1"/>
    <col min="6597" max="6597" width="11.5703125" customWidth="1"/>
    <col min="6598" max="6598" width="10.42578125" customWidth="1"/>
    <col min="6599" max="6599" width="12.140625" customWidth="1"/>
    <col min="6600" max="6600" width="11.5703125" customWidth="1"/>
    <col min="6601" max="6603" width="10.42578125" customWidth="1"/>
    <col min="6604" max="6606" width="12.140625" customWidth="1"/>
    <col min="6607" max="6607" width="11.5703125" customWidth="1"/>
    <col min="6608" max="6610" width="10.42578125" customWidth="1"/>
    <col min="6611" max="6616" width="12.140625" customWidth="1"/>
    <col min="6617" max="6617" width="11.42578125" customWidth="1"/>
    <col min="6618" max="6620" width="12.28515625" customWidth="1"/>
    <col min="6621" max="6627" width="11.5703125" customWidth="1"/>
    <col min="6628" max="6628" width="11.42578125" customWidth="1"/>
    <col min="6629" max="6633" width="12.28515625" customWidth="1"/>
    <col min="6634" max="6637" width="11.5703125" customWidth="1"/>
    <col min="6638" max="6638" width="3.7109375" customWidth="1"/>
    <col min="6639" max="6639" width="7.7109375" customWidth="1"/>
    <col min="6640" max="6640" width="11.7109375" customWidth="1"/>
    <col min="6641" max="6642" width="10.7109375" customWidth="1"/>
    <col min="6643" max="6643" width="8.7109375" customWidth="1"/>
    <col min="6644" max="6644" width="11.7109375" customWidth="1"/>
    <col min="6645" max="6645" width="11.5703125" customWidth="1"/>
    <col min="6646" max="6646" width="11.42578125" customWidth="1"/>
    <col min="6647" max="6647" width="12.28515625" customWidth="1"/>
    <col min="6648" max="6657" width="11.5703125" customWidth="1"/>
    <col min="6658" max="6658" width="9.140625" customWidth="1"/>
    <col min="6659" max="6659" width="6.140625" customWidth="1"/>
    <col min="6660" max="6660" width="13.85546875" customWidth="1"/>
    <col min="6661" max="6661" width="12.5703125" customWidth="1"/>
    <col min="6662" max="6662" width="11.5703125" customWidth="1"/>
    <col min="6663" max="6663" width="10.28515625" customWidth="1"/>
    <col min="6664" max="6664" width="12.42578125" customWidth="1"/>
    <col min="6836" max="6836" width="20" customWidth="1"/>
    <col min="6837" max="6837" width="20.140625" customWidth="1"/>
    <col min="6838" max="6838" width="8.5703125" customWidth="1"/>
    <col min="6839" max="6839" width="19.7109375" customWidth="1"/>
    <col min="6840" max="6840" width="8.5703125" customWidth="1"/>
    <col min="6841" max="6841" width="5.5703125" customWidth="1"/>
    <col min="6842" max="6842" width="13.28515625" customWidth="1"/>
    <col min="6843" max="6844" width="10.7109375" customWidth="1"/>
    <col min="6845" max="6845" width="8.7109375" customWidth="1"/>
    <col min="6846" max="6846" width="13.28515625" customWidth="1"/>
    <col min="6847" max="6847" width="7.28515625" customWidth="1"/>
    <col min="6848" max="6848" width="11.28515625" customWidth="1"/>
    <col min="6849" max="6849" width="10.42578125" customWidth="1"/>
    <col min="6850" max="6850" width="12.140625" customWidth="1"/>
    <col min="6851" max="6852" width="10.42578125" customWidth="1"/>
    <col min="6853" max="6853" width="11.5703125" customWidth="1"/>
    <col min="6854" max="6854" width="10.42578125" customWidth="1"/>
    <col min="6855" max="6855" width="12.140625" customWidth="1"/>
    <col min="6856" max="6856" width="11.5703125" customWidth="1"/>
    <col min="6857" max="6859" width="10.42578125" customWidth="1"/>
    <col min="6860" max="6862" width="12.140625" customWidth="1"/>
    <col min="6863" max="6863" width="11.5703125" customWidth="1"/>
    <col min="6864" max="6866" width="10.42578125" customWidth="1"/>
    <col min="6867" max="6872" width="12.140625" customWidth="1"/>
    <col min="6873" max="6873" width="11.42578125" customWidth="1"/>
    <col min="6874" max="6876" width="12.28515625" customWidth="1"/>
    <col min="6877" max="6883" width="11.5703125" customWidth="1"/>
    <col min="6884" max="6884" width="11.42578125" customWidth="1"/>
    <col min="6885" max="6889" width="12.28515625" customWidth="1"/>
    <col min="6890" max="6893" width="11.5703125" customWidth="1"/>
    <col min="6894" max="6894" width="3.7109375" customWidth="1"/>
    <col min="6895" max="6895" width="7.7109375" customWidth="1"/>
    <col min="6896" max="6896" width="11.7109375" customWidth="1"/>
    <col min="6897" max="6898" width="10.7109375" customWidth="1"/>
    <col min="6899" max="6899" width="8.7109375" customWidth="1"/>
    <col min="6900" max="6900" width="11.7109375" customWidth="1"/>
    <col min="6901" max="6901" width="11.5703125" customWidth="1"/>
    <col min="6902" max="6902" width="11.42578125" customWidth="1"/>
    <col min="6903" max="6903" width="12.28515625" customWidth="1"/>
    <col min="6904" max="6913" width="11.5703125" customWidth="1"/>
    <col min="6914" max="6914" width="9.140625" customWidth="1"/>
    <col min="6915" max="6915" width="6.140625" customWidth="1"/>
    <col min="6916" max="6916" width="13.85546875" customWidth="1"/>
    <col min="6917" max="6917" width="12.5703125" customWidth="1"/>
    <col min="6918" max="6918" width="11.5703125" customWidth="1"/>
    <col min="6919" max="6919" width="10.28515625" customWidth="1"/>
    <col min="6920" max="6920" width="12.42578125" customWidth="1"/>
    <col min="7092" max="7092" width="20" customWidth="1"/>
    <col min="7093" max="7093" width="20.140625" customWidth="1"/>
    <col min="7094" max="7094" width="8.5703125" customWidth="1"/>
    <col min="7095" max="7095" width="19.7109375" customWidth="1"/>
    <col min="7096" max="7096" width="8.5703125" customWidth="1"/>
    <col min="7097" max="7097" width="5.5703125" customWidth="1"/>
    <col min="7098" max="7098" width="13.28515625" customWidth="1"/>
    <col min="7099" max="7100" width="10.7109375" customWidth="1"/>
    <col min="7101" max="7101" width="8.7109375" customWidth="1"/>
    <col min="7102" max="7102" width="13.28515625" customWidth="1"/>
    <col min="7103" max="7103" width="7.28515625" customWidth="1"/>
    <col min="7104" max="7104" width="11.28515625" customWidth="1"/>
    <col min="7105" max="7105" width="10.42578125" customWidth="1"/>
    <col min="7106" max="7106" width="12.140625" customWidth="1"/>
    <col min="7107" max="7108" width="10.42578125" customWidth="1"/>
    <col min="7109" max="7109" width="11.5703125" customWidth="1"/>
    <col min="7110" max="7110" width="10.42578125" customWidth="1"/>
    <col min="7111" max="7111" width="12.140625" customWidth="1"/>
    <col min="7112" max="7112" width="11.5703125" customWidth="1"/>
    <col min="7113" max="7115" width="10.42578125" customWidth="1"/>
    <col min="7116" max="7118" width="12.140625" customWidth="1"/>
    <col min="7119" max="7119" width="11.5703125" customWidth="1"/>
    <col min="7120" max="7122" width="10.42578125" customWidth="1"/>
    <col min="7123" max="7128" width="12.140625" customWidth="1"/>
    <col min="7129" max="7129" width="11.42578125" customWidth="1"/>
    <col min="7130" max="7132" width="12.28515625" customWidth="1"/>
    <col min="7133" max="7139" width="11.5703125" customWidth="1"/>
    <col min="7140" max="7140" width="11.42578125" customWidth="1"/>
    <col min="7141" max="7145" width="12.28515625" customWidth="1"/>
    <col min="7146" max="7149" width="11.5703125" customWidth="1"/>
    <col min="7150" max="7150" width="3.7109375" customWidth="1"/>
    <col min="7151" max="7151" width="7.7109375" customWidth="1"/>
    <col min="7152" max="7152" width="11.7109375" customWidth="1"/>
    <col min="7153" max="7154" width="10.7109375" customWidth="1"/>
    <col min="7155" max="7155" width="8.7109375" customWidth="1"/>
    <col min="7156" max="7156" width="11.7109375" customWidth="1"/>
    <col min="7157" max="7157" width="11.5703125" customWidth="1"/>
    <col min="7158" max="7158" width="11.42578125" customWidth="1"/>
    <col min="7159" max="7159" width="12.28515625" customWidth="1"/>
    <col min="7160" max="7169" width="11.5703125" customWidth="1"/>
    <col min="7170" max="7170" width="9.140625" customWidth="1"/>
    <col min="7171" max="7171" width="6.140625" customWidth="1"/>
    <col min="7172" max="7172" width="13.85546875" customWidth="1"/>
    <col min="7173" max="7173" width="12.5703125" customWidth="1"/>
    <col min="7174" max="7174" width="11.5703125" customWidth="1"/>
    <col min="7175" max="7175" width="10.28515625" customWidth="1"/>
    <col min="7176" max="7176" width="12.42578125" customWidth="1"/>
    <col min="7348" max="7348" width="20" customWidth="1"/>
    <col min="7349" max="7349" width="20.140625" customWidth="1"/>
    <col min="7350" max="7350" width="8.5703125" customWidth="1"/>
    <col min="7351" max="7351" width="19.7109375" customWidth="1"/>
    <col min="7352" max="7352" width="8.5703125" customWidth="1"/>
    <col min="7353" max="7353" width="5.5703125" customWidth="1"/>
    <col min="7354" max="7354" width="13.28515625" customWidth="1"/>
    <col min="7355" max="7356" width="10.7109375" customWidth="1"/>
    <col min="7357" max="7357" width="8.7109375" customWidth="1"/>
    <col min="7358" max="7358" width="13.28515625" customWidth="1"/>
    <col min="7359" max="7359" width="7.28515625" customWidth="1"/>
    <col min="7360" max="7360" width="11.28515625" customWidth="1"/>
    <col min="7361" max="7361" width="10.42578125" customWidth="1"/>
    <col min="7362" max="7362" width="12.140625" customWidth="1"/>
    <col min="7363" max="7364" width="10.42578125" customWidth="1"/>
    <col min="7365" max="7365" width="11.5703125" customWidth="1"/>
    <col min="7366" max="7366" width="10.42578125" customWidth="1"/>
    <col min="7367" max="7367" width="12.140625" customWidth="1"/>
    <col min="7368" max="7368" width="11.5703125" customWidth="1"/>
    <col min="7369" max="7371" width="10.42578125" customWidth="1"/>
    <col min="7372" max="7374" width="12.140625" customWidth="1"/>
    <col min="7375" max="7375" width="11.5703125" customWidth="1"/>
    <col min="7376" max="7378" width="10.42578125" customWidth="1"/>
    <col min="7379" max="7384" width="12.140625" customWidth="1"/>
    <col min="7385" max="7385" width="11.42578125" customWidth="1"/>
    <col min="7386" max="7388" width="12.28515625" customWidth="1"/>
    <col min="7389" max="7395" width="11.5703125" customWidth="1"/>
    <col min="7396" max="7396" width="11.42578125" customWidth="1"/>
    <col min="7397" max="7401" width="12.28515625" customWidth="1"/>
    <col min="7402" max="7405" width="11.5703125" customWidth="1"/>
    <col min="7406" max="7406" width="3.7109375" customWidth="1"/>
    <col min="7407" max="7407" width="7.7109375" customWidth="1"/>
    <col min="7408" max="7408" width="11.7109375" customWidth="1"/>
    <col min="7409" max="7410" width="10.7109375" customWidth="1"/>
    <col min="7411" max="7411" width="8.7109375" customWidth="1"/>
    <col min="7412" max="7412" width="11.7109375" customWidth="1"/>
    <col min="7413" max="7413" width="11.5703125" customWidth="1"/>
    <col min="7414" max="7414" width="11.42578125" customWidth="1"/>
    <col min="7415" max="7415" width="12.28515625" customWidth="1"/>
    <col min="7416" max="7425" width="11.5703125" customWidth="1"/>
    <col min="7426" max="7426" width="9.140625" customWidth="1"/>
    <col min="7427" max="7427" width="6.140625" customWidth="1"/>
    <col min="7428" max="7428" width="13.85546875" customWidth="1"/>
    <col min="7429" max="7429" width="12.5703125" customWidth="1"/>
    <col min="7430" max="7430" width="11.5703125" customWidth="1"/>
    <col min="7431" max="7431" width="10.28515625" customWidth="1"/>
    <col min="7432" max="7432" width="12.42578125" customWidth="1"/>
    <col min="7604" max="7604" width="20" customWidth="1"/>
    <col min="7605" max="7605" width="20.140625" customWidth="1"/>
    <col min="7606" max="7606" width="8.5703125" customWidth="1"/>
    <col min="7607" max="7607" width="19.7109375" customWidth="1"/>
    <col min="7608" max="7608" width="8.5703125" customWidth="1"/>
    <col min="7609" max="7609" width="5.5703125" customWidth="1"/>
    <col min="7610" max="7610" width="13.28515625" customWidth="1"/>
    <col min="7611" max="7612" width="10.7109375" customWidth="1"/>
    <col min="7613" max="7613" width="8.7109375" customWidth="1"/>
    <col min="7614" max="7614" width="13.28515625" customWidth="1"/>
    <col min="7615" max="7615" width="7.28515625" customWidth="1"/>
    <col min="7616" max="7616" width="11.28515625" customWidth="1"/>
    <col min="7617" max="7617" width="10.42578125" customWidth="1"/>
    <col min="7618" max="7618" width="12.140625" customWidth="1"/>
    <col min="7619" max="7620" width="10.42578125" customWidth="1"/>
    <col min="7621" max="7621" width="11.5703125" customWidth="1"/>
    <col min="7622" max="7622" width="10.42578125" customWidth="1"/>
    <col min="7623" max="7623" width="12.140625" customWidth="1"/>
    <col min="7624" max="7624" width="11.5703125" customWidth="1"/>
    <col min="7625" max="7627" width="10.42578125" customWidth="1"/>
    <col min="7628" max="7630" width="12.140625" customWidth="1"/>
    <col min="7631" max="7631" width="11.5703125" customWidth="1"/>
    <col min="7632" max="7634" width="10.42578125" customWidth="1"/>
    <col min="7635" max="7640" width="12.140625" customWidth="1"/>
    <col min="7641" max="7641" width="11.42578125" customWidth="1"/>
    <col min="7642" max="7644" width="12.28515625" customWidth="1"/>
    <col min="7645" max="7651" width="11.5703125" customWidth="1"/>
    <col min="7652" max="7652" width="11.42578125" customWidth="1"/>
    <col min="7653" max="7657" width="12.28515625" customWidth="1"/>
    <col min="7658" max="7661" width="11.5703125" customWidth="1"/>
    <col min="7662" max="7662" width="3.7109375" customWidth="1"/>
    <col min="7663" max="7663" width="7.7109375" customWidth="1"/>
    <col min="7664" max="7664" width="11.7109375" customWidth="1"/>
    <col min="7665" max="7666" width="10.7109375" customWidth="1"/>
    <col min="7667" max="7667" width="8.7109375" customWidth="1"/>
    <col min="7668" max="7668" width="11.7109375" customWidth="1"/>
    <col min="7669" max="7669" width="11.5703125" customWidth="1"/>
    <col min="7670" max="7670" width="11.42578125" customWidth="1"/>
    <col min="7671" max="7671" width="12.28515625" customWidth="1"/>
    <col min="7672" max="7681" width="11.5703125" customWidth="1"/>
    <col min="7682" max="7682" width="9.140625" customWidth="1"/>
    <col min="7683" max="7683" width="6.140625" customWidth="1"/>
    <col min="7684" max="7684" width="13.85546875" customWidth="1"/>
    <col min="7685" max="7685" width="12.5703125" customWidth="1"/>
    <col min="7686" max="7686" width="11.5703125" customWidth="1"/>
    <col min="7687" max="7687" width="10.28515625" customWidth="1"/>
    <col min="7688" max="7688" width="12.42578125" customWidth="1"/>
    <col min="7860" max="7860" width="20" customWidth="1"/>
    <col min="7861" max="7861" width="20.140625" customWidth="1"/>
    <col min="7862" max="7862" width="8.5703125" customWidth="1"/>
    <col min="7863" max="7863" width="19.7109375" customWidth="1"/>
    <col min="7864" max="7864" width="8.5703125" customWidth="1"/>
    <col min="7865" max="7865" width="5.5703125" customWidth="1"/>
    <col min="7866" max="7866" width="13.28515625" customWidth="1"/>
    <col min="7867" max="7868" width="10.7109375" customWidth="1"/>
    <col min="7869" max="7869" width="8.7109375" customWidth="1"/>
    <col min="7870" max="7870" width="13.28515625" customWidth="1"/>
    <col min="7871" max="7871" width="7.28515625" customWidth="1"/>
    <col min="7872" max="7872" width="11.28515625" customWidth="1"/>
    <col min="7873" max="7873" width="10.42578125" customWidth="1"/>
    <col min="7874" max="7874" width="12.140625" customWidth="1"/>
    <col min="7875" max="7876" width="10.42578125" customWidth="1"/>
    <col min="7877" max="7877" width="11.5703125" customWidth="1"/>
    <col min="7878" max="7878" width="10.42578125" customWidth="1"/>
    <col min="7879" max="7879" width="12.140625" customWidth="1"/>
    <col min="7880" max="7880" width="11.5703125" customWidth="1"/>
    <col min="7881" max="7883" width="10.42578125" customWidth="1"/>
    <col min="7884" max="7886" width="12.140625" customWidth="1"/>
    <col min="7887" max="7887" width="11.5703125" customWidth="1"/>
    <col min="7888" max="7890" width="10.42578125" customWidth="1"/>
    <col min="7891" max="7896" width="12.140625" customWidth="1"/>
    <col min="7897" max="7897" width="11.42578125" customWidth="1"/>
    <col min="7898" max="7900" width="12.28515625" customWidth="1"/>
    <col min="7901" max="7907" width="11.5703125" customWidth="1"/>
    <col min="7908" max="7908" width="11.42578125" customWidth="1"/>
    <col min="7909" max="7913" width="12.28515625" customWidth="1"/>
    <col min="7914" max="7917" width="11.5703125" customWidth="1"/>
    <col min="7918" max="7918" width="3.7109375" customWidth="1"/>
    <col min="7919" max="7919" width="7.7109375" customWidth="1"/>
    <col min="7920" max="7920" width="11.7109375" customWidth="1"/>
    <col min="7921" max="7922" width="10.7109375" customWidth="1"/>
    <col min="7923" max="7923" width="8.7109375" customWidth="1"/>
    <col min="7924" max="7924" width="11.7109375" customWidth="1"/>
    <col min="7925" max="7925" width="11.5703125" customWidth="1"/>
    <col min="7926" max="7926" width="11.42578125" customWidth="1"/>
    <col min="7927" max="7927" width="12.28515625" customWidth="1"/>
    <col min="7928" max="7937" width="11.5703125" customWidth="1"/>
    <col min="7938" max="7938" width="9.140625" customWidth="1"/>
    <col min="7939" max="7939" width="6.140625" customWidth="1"/>
    <col min="7940" max="7940" width="13.85546875" customWidth="1"/>
    <col min="7941" max="7941" width="12.5703125" customWidth="1"/>
    <col min="7942" max="7942" width="11.5703125" customWidth="1"/>
    <col min="7943" max="7943" width="10.28515625" customWidth="1"/>
    <col min="7944" max="7944" width="12.42578125" customWidth="1"/>
    <col min="8116" max="8116" width="20" customWidth="1"/>
    <col min="8117" max="8117" width="20.140625" customWidth="1"/>
    <col min="8118" max="8118" width="8.5703125" customWidth="1"/>
    <col min="8119" max="8119" width="19.7109375" customWidth="1"/>
    <col min="8120" max="8120" width="8.5703125" customWidth="1"/>
    <col min="8121" max="8121" width="5.5703125" customWidth="1"/>
    <col min="8122" max="8122" width="13.28515625" customWidth="1"/>
    <col min="8123" max="8124" width="10.7109375" customWidth="1"/>
    <col min="8125" max="8125" width="8.7109375" customWidth="1"/>
    <col min="8126" max="8126" width="13.28515625" customWidth="1"/>
    <col min="8127" max="8127" width="7.28515625" customWidth="1"/>
    <col min="8128" max="8128" width="11.28515625" customWidth="1"/>
    <col min="8129" max="8129" width="10.42578125" customWidth="1"/>
    <col min="8130" max="8130" width="12.140625" customWidth="1"/>
    <col min="8131" max="8132" width="10.42578125" customWidth="1"/>
    <col min="8133" max="8133" width="11.5703125" customWidth="1"/>
    <col min="8134" max="8134" width="10.42578125" customWidth="1"/>
    <col min="8135" max="8135" width="12.140625" customWidth="1"/>
    <col min="8136" max="8136" width="11.5703125" customWidth="1"/>
    <col min="8137" max="8139" width="10.42578125" customWidth="1"/>
    <col min="8140" max="8142" width="12.140625" customWidth="1"/>
    <col min="8143" max="8143" width="11.5703125" customWidth="1"/>
    <col min="8144" max="8146" width="10.42578125" customWidth="1"/>
    <col min="8147" max="8152" width="12.140625" customWidth="1"/>
    <col min="8153" max="8153" width="11.42578125" customWidth="1"/>
    <col min="8154" max="8156" width="12.28515625" customWidth="1"/>
    <col min="8157" max="8163" width="11.5703125" customWidth="1"/>
    <col min="8164" max="8164" width="11.42578125" customWidth="1"/>
    <col min="8165" max="8169" width="12.28515625" customWidth="1"/>
    <col min="8170" max="8173" width="11.5703125" customWidth="1"/>
    <col min="8174" max="8174" width="3.7109375" customWidth="1"/>
    <col min="8175" max="8175" width="7.7109375" customWidth="1"/>
    <col min="8176" max="8176" width="11.7109375" customWidth="1"/>
    <col min="8177" max="8178" width="10.7109375" customWidth="1"/>
    <col min="8179" max="8179" width="8.7109375" customWidth="1"/>
    <col min="8180" max="8180" width="11.7109375" customWidth="1"/>
    <col min="8181" max="8181" width="11.5703125" customWidth="1"/>
    <col min="8182" max="8182" width="11.42578125" customWidth="1"/>
    <col min="8183" max="8183" width="12.28515625" customWidth="1"/>
    <col min="8184" max="8193" width="11.5703125" customWidth="1"/>
    <col min="8194" max="8194" width="9.140625" customWidth="1"/>
    <col min="8195" max="8195" width="6.140625" customWidth="1"/>
    <col min="8196" max="8196" width="13.85546875" customWidth="1"/>
    <col min="8197" max="8197" width="12.5703125" customWidth="1"/>
    <col min="8198" max="8198" width="11.5703125" customWidth="1"/>
    <col min="8199" max="8199" width="10.28515625" customWidth="1"/>
    <col min="8200" max="8200" width="12.42578125" customWidth="1"/>
    <col min="8372" max="8372" width="20" customWidth="1"/>
    <col min="8373" max="8373" width="20.140625" customWidth="1"/>
    <col min="8374" max="8374" width="8.5703125" customWidth="1"/>
    <col min="8375" max="8375" width="19.7109375" customWidth="1"/>
    <col min="8376" max="8376" width="8.5703125" customWidth="1"/>
    <col min="8377" max="8377" width="5.5703125" customWidth="1"/>
    <col min="8378" max="8378" width="13.28515625" customWidth="1"/>
    <col min="8379" max="8380" width="10.7109375" customWidth="1"/>
    <col min="8381" max="8381" width="8.7109375" customWidth="1"/>
    <col min="8382" max="8382" width="13.28515625" customWidth="1"/>
    <col min="8383" max="8383" width="7.28515625" customWidth="1"/>
    <col min="8384" max="8384" width="11.28515625" customWidth="1"/>
    <col min="8385" max="8385" width="10.42578125" customWidth="1"/>
    <col min="8386" max="8386" width="12.140625" customWidth="1"/>
    <col min="8387" max="8388" width="10.42578125" customWidth="1"/>
    <col min="8389" max="8389" width="11.5703125" customWidth="1"/>
    <col min="8390" max="8390" width="10.42578125" customWidth="1"/>
    <col min="8391" max="8391" width="12.140625" customWidth="1"/>
    <col min="8392" max="8392" width="11.5703125" customWidth="1"/>
    <col min="8393" max="8395" width="10.42578125" customWidth="1"/>
    <col min="8396" max="8398" width="12.140625" customWidth="1"/>
    <col min="8399" max="8399" width="11.5703125" customWidth="1"/>
    <col min="8400" max="8402" width="10.42578125" customWidth="1"/>
    <col min="8403" max="8408" width="12.140625" customWidth="1"/>
    <col min="8409" max="8409" width="11.42578125" customWidth="1"/>
    <col min="8410" max="8412" width="12.28515625" customWidth="1"/>
    <col min="8413" max="8419" width="11.5703125" customWidth="1"/>
    <col min="8420" max="8420" width="11.42578125" customWidth="1"/>
    <col min="8421" max="8425" width="12.28515625" customWidth="1"/>
    <col min="8426" max="8429" width="11.5703125" customWidth="1"/>
    <col min="8430" max="8430" width="3.7109375" customWidth="1"/>
    <col min="8431" max="8431" width="7.7109375" customWidth="1"/>
    <col min="8432" max="8432" width="11.7109375" customWidth="1"/>
    <col min="8433" max="8434" width="10.7109375" customWidth="1"/>
    <col min="8435" max="8435" width="8.7109375" customWidth="1"/>
    <col min="8436" max="8436" width="11.7109375" customWidth="1"/>
    <col min="8437" max="8437" width="11.5703125" customWidth="1"/>
    <col min="8438" max="8438" width="11.42578125" customWidth="1"/>
    <col min="8439" max="8439" width="12.28515625" customWidth="1"/>
    <col min="8440" max="8449" width="11.5703125" customWidth="1"/>
    <col min="8450" max="8450" width="9.140625" customWidth="1"/>
    <col min="8451" max="8451" width="6.140625" customWidth="1"/>
    <col min="8452" max="8452" width="13.85546875" customWidth="1"/>
    <col min="8453" max="8453" width="12.5703125" customWidth="1"/>
    <col min="8454" max="8454" width="11.5703125" customWidth="1"/>
    <col min="8455" max="8455" width="10.28515625" customWidth="1"/>
    <col min="8456" max="8456" width="12.42578125" customWidth="1"/>
    <col min="8628" max="8628" width="20" customWidth="1"/>
    <col min="8629" max="8629" width="20.140625" customWidth="1"/>
    <col min="8630" max="8630" width="8.5703125" customWidth="1"/>
    <col min="8631" max="8631" width="19.7109375" customWidth="1"/>
    <col min="8632" max="8632" width="8.5703125" customWidth="1"/>
    <col min="8633" max="8633" width="5.5703125" customWidth="1"/>
    <col min="8634" max="8634" width="13.28515625" customWidth="1"/>
    <col min="8635" max="8636" width="10.7109375" customWidth="1"/>
    <col min="8637" max="8637" width="8.7109375" customWidth="1"/>
    <col min="8638" max="8638" width="13.28515625" customWidth="1"/>
    <col min="8639" max="8639" width="7.28515625" customWidth="1"/>
    <col min="8640" max="8640" width="11.28515625" customWidth="1"/>
    <col min="8641" max="8641" width="10.42578125" customWidth="1"/>
    <col min="8642" max="8642" width="12.140625" customWidth="1"/>
    <col min="8643" max="8644" width="10.42578125" customWidth="1"/>
    <col min="8645" max="8645" width="11.5703125" customWidth="1"/>
    <col min="8646" max="8646" width="10.42578125" customWidth="1"/>
    <col min="8647" max="8647" width="12.140625" customWidth="1"/>
    <col min="8648" max="8648" width="11.5703125" customWidth="1"/>
    <col min="8649" max="8651" width="10.42578125" customWidth="1"/>
    <col min="8652" max="8654" width="12.140625" customWidth="1"/>
    <col min="8655" max="8655" width="11.5703125" customWidth="1"/>
    <col min="8656" max="8658" width="10.42578125" customWidth="1"/>
    <col min="8659" max="8664" width="12.140625" customWidth="1"/>
    <col min="8665" max="8665" width="11.42578125" customWidth="1"/>
    <col min="8666" max="8668" width="12.28515625" customWidth="1"/>
    <col min="8669" max="8675" width="11.5703125" customWidth="1"/>
    <col min="8676" max="8676" width="11.42578125" customWidth="1"/>
    <col min="8677" max="8681" width="12.28515625" customWidth="1"/>
    <col min="8682" max="8685" width="11.5703125" customWidth="1"/>
    <col min="8686" max="8686" width="3.7109375" customWidth="1"/>
    <col min="8687" max="8687" width="7.7109375" customWidth="1"/>
    <col min="8688" max="8688" width="11.7109375" customWidth="1"/>
    <col min="8689" max="8690" width="10.7109375" customWidth="1"/>
    <col min="8691" max="8691" width="8.7109375" customWidth="1"/>
    <col min="8692" max="8692" width="11.7109375" customWidth="1"/>
    <col min="8693" max="8693" width="11.5703125" customWidth="1"/>
    <col min="8694" max="8694" width="11.42578125" customWidth="1"/>
    <col min="8695" max="8695" width="12.28515625" customWidth="1"/>
    <col min="8696" max="8705" width="11.5703125" customWidth="1"/>
    <col min="8706" max="8706" width="9.140625" customWidth="1"/>
    <col min="8707" max="8707" width="6.140625" customWidth="1"/>
    <col min="8708" max="8708" width="13.85546875" customWidth="1"/>
    <col min="8709" max="8709" width="12.5703125" customWidth="1"/>
    <col min="8710" max="8710" width="11.5703125" customWidth="1"/>
    <col min="8711" max="8711" width="10.28515625" customWidth="1"/>
    <col min="8712" max="8712" width="12.42578125" customWidth="1"/>
    <col min="8884" max="8884" width="20" customWidth="1"/>
    <col min="8885" max="8885" width="20.140625" customWidth="1"/>
    <col min="8886" max="8886" width="8.5703125" customWidth="1"/>
    <col min="8887" max="8887" width="19.7109375" customWidth="1"/>
    <col min="8888" max="8888" width="8.5703125" customWidth="1"/>
    <col min="8889" max="8889" width="5.5703125" customWidth="1"/>
    <col min="8890" max="8890" width="13.28515625" customWidth="1"/>
    <col min="8891" max="8892" width="10.7109375" customWidth="1"/>
    <col min="8893" max="8893" width="8.7109375" customWidth="1"/>
    <col min="8894" max="8894" width="13.28515625" customWidth="1"/>
    <col min="8895" max="8895" width="7.28515625" customWidth="1"/>
    <col min="8896" max="8896" width="11.28515625" customWidth="1"/>
    <col min="8897" max="8897" width="10.42578125" customWidth="1"/>
    <col min="8898" max="8898" width="12.140625" customWidth="1"/>
    <col min="8899" max="8900" width="10.42578125" customWidth="1"/>
    <col min="8901" max="8901" width="11.5703125" customWidth="1"/>
    <col min="8902" max="8902" width="10.42578125" customWidth="1"/>
    <col min="8903" max="8903" width="12.140625" customWidth="1"/>
    <col min="8904" max="8904" width="11.5703125" customWidth="1"/>
    <col min="8905" max="8907" width="10.42578125" customWidth="1"/>
    <col min="8908" max="8910" width="12.140625" customWidth="1"/>
    <col min="8911" max="8911" width="11.5703125" customWidth="1"/>
    <col min="8912" max="8914" width="10.42578125" customWidth="1"/>
    <col min="8915" max="8920" width="12.140625" customWidth="1"/>
    <col min="8921" max="8921" width="11.42578125" customWidth="1"/>
    <col min="8922" max="8924" width="12.28515625" customWidth="1"/>
    <col min="8925" max="8931" width="11.5703125" customWidth="1"/>
    <col min="8932" max="8932" width="11.42578125" customWidth="1"/>
    <col min="8933" max="8937" width="12.28515625" customWidth="1"/>
    <col min="8938" max="8941" width="11.5703125" customWidth="1"/>
    <col min="8942" max="8942" width="3.7109375" customWidth="1"/>
    <col min="8943" max="8943" width="7.7109375" customWidth="1"/>
    <col min="8944" max="8944" width="11.7109375" customWidth="1"/>
    <col min="8945" max="8946" width="10.7109375" customWidth="1"/>
    <col min="8947" max="8947" width="8.7109375" customWidth="1"/>
    <col min="8948" max="8948" width="11.7109375" customWidth="1"/>
    <col min="8949" max="8949" width="11.5703125" customWidth="1"/>
    <col min="8950" max="8950" width="11.42578125" customWidth="1"/>
    <col min="8951" max="8951" width="12.28515625" customWidth="1"/>
    <col min="8952" max="8961" width="11.5703125" customWidth="1"/>
    <col min="8962" max="8962" width="9.140625" customWidth="1"/>
    <col min="8963" max="8963" width="6.140625" customWidth="1"/>
    <col min="8964" max="8964" width="13.85546875" customWidth="1"/>
    <col min="8965" max="8965" width="12.5703125" customWidth="1"/>
    <col min="8966" max="8966" width="11.5703125" customWidth="1"/>
    <col min="8967" max="8967" width="10.28515625" customWidth="1"/>
    <col min="8968" max="8968" width="12.42578125" customWidth="1"/>
    <col min="9140" max="9140" width="20" customWidth="1"/>
    <col min="9141" max="9141" width="20.140625" customWidth="1"/>
    <col min="9142" max="9142" width="8.5703125" customWidth="1"/>
    <col min="9143" max="9143" width="19.7109375" customWidth="1"/>
    <col min="9144" max="9144" width="8.5703125" customWidth="1"/>
    <col min="9145" max="9145" width="5.5703125" customWidth="1"/>
    <col min="9146" max="9146" width="13.28515625" customWidth="1"/>
    <col min="9147" max="9148" width="10.7109375" customWidth="1"/>
    <col min="9149" max="9149" width="8.7109375" customWidth="1"/>
    <col min="9150" max="9150" width="13.28515625" customWidth="1"/>
    <col min="9151" max="9151" width="7.28515625" customWidth="1"/>
    <col min="9152" max="9152" width="11.28515625" customWidth="1"/>
    <col min="9153" max="9153" width="10.42578125" customWidth="1"/>
    <col min="9154" max="9154" width="12.140625" customWidth="1"/>
    <col min="9155" max="9156" width="10.42578125" customWidth="1"/>
    <col min="9157" max="9157" width="11.5703125" customWidth="1"/>
    <col min="9158" max="9158" width="10.42578125" customWidth="1"/>
    <col min="9159" max="9159" width="12.140625" customWidth="1"/>
    <col min="9160" max="9160" width="11.5703125" customWidth="1"/>
    <col min="9161" max="9163" width="10.42578125" customWidth="1"/>
    <col min="9164" max="9166" width="12.140625" customWidth="1"/>
    <col min="9167" max="9167" width="11.5703125" customWidth="1"/>
    <col min="9168" max="9170" width="10.42578125" customWidth="1"/>
    <col min="9171" max="9176" width="12.140625" customWidth="1"/>
    <col min="9177" max="9177" width="11.42578125" customWidth="1"/>
    <col min="9178" max="9180" width="12.28515625" customWidth="1"/>
    <col min="9181" max="9187" width="11.5703125" customWidth="1"/>
    <col min="9188" max="9188" width="11.42578125" customWidth="1"/>
    <col min="9189" max="9193" width="12.28515625" customWidth="1"/>
    <col min="9194" max="9197" width="11.5703125" customWidth="1"/>
    <col min="9198" max="9198" width="3.7109375" customWidth="1"/>
    <col min="9199" max="9199" width="7.7109375" customWidth="1"/>
    <col min="9200" max="9200" width="11.7109375" customWidth="1"/>
    <col min="9201" max="9202" width="10.7109375" customWidth="1"/>
    <col min="9203" max="9203" width="8.7109375" customWidth="1"/>
    <col min="9204" max="9204" width="11.7109375" customWidth="1"/>
    <col min="9205" max="9205" width="11.5703125" customWidth="1"/>
    <col min="9206" max="9206" width="11.42578125" customWidth="1"/>
    <col min="9207" max="9207" width="12.28515625" customWidth="1"/>
    <col min="9208" max="9217" width="11.5703125" customWidth="1"/>
    <col min="9218" max="9218" width="9.140625" customWidth="1"/>
    <col min="9219" max="9219" width="6.140625" customWidth="1"/>
    <col min="9220" max="9220" width="13.85546875" customWidth="1"/>
    <col min="9221" max="9221" width="12.5703125" customWidth="1"/>
    <col min="9222" max="9222" width="11.5703125" customWidth="1"/>
    <col min="9223" max="9223" width="10.28515625" customWidth="1"/>
    <col min="9224" max="9224" width="12.42578125" customWidth="1"/>
    <col min="9396" max="9396" width="20" customWidth="1"/>
    <col min="9397" max="9397" width="20.140625" customWidth="1"/>
    <col min="9398" max="9398" width="8.5703125" customWidth="1"/>
    <col min="9399" max="9399" width="19.7109375" customWidth="1"/>
    <col min="9400" max="9400" width="8.5703125" customWidth="1"/>
    <col min="9401" max="9401" width="5.5703125" customWidth="1"/>
    <col min="9402" max="9402" width="13.28515625" customWidth="1"/>
    <col min="9403" max="9404" width="10.7109375" customWidth="1"/>
    <col min="9405" max="9405" width="8.7109375" customWidth="1"/>
    <col min="9406" max="9406" width="13.28515625" customWidth="1"/>
    <col min="9407" max="9407" width="7.28515625" customWidth="1"/>
    <col min="9408" max="9408" width="11.28515625" customWidth="1"/>
    <col min="9409" max="9409" width="10.42578125" customWidth="1"/>
    <col min="9410" max="9410" width="12.140625" customWidth="1"/>
    <col min="9411" max="9412" width="10.42578125" customWidth="1"/>
    <col min="9413" max="9413" width="11.5703125" customWidth="1"/>
    <col min="9414" max="9414" width="10.42578125" customWidth="1"/>
    <col min="9415" max="9415" width="12.140625" customWidth="1"/>
    <col min="9416" max="9416" width="11.5703125" customWidth="1"/>
    <col min="9417" max="9419" width="10.42578125" customWidth="1"/>
    <col min="9420" max="9422" width="12.140625" customWidth="1"/>
    <col min="9423" max="9423" width="11.5703125" customWidth="1"/>
    <col min="9424" max="9426" width="10.42578125" customWidth="1"/>
    <col min="9427" max="9432" width="12.140625" customWidth="1"/>
    <col min="9433" max="9433" width="11.42578125" customWidth="1"/>
    <col min="9434" max="9436" width="12.28515625" customWidth="1"/>
    <col min="9437" max="9443" width="11.5703125" customWidth="1"/>
    <col min="9444" max="9444" width="11.42578125" customWidth="1"/>
    <col min="9445" max="9449" width="12.28515625" customWidth="1"/>
    <col min="9450" max="9453" width="11.5703125" customWidth="1"/>
    <col min="9454" max="9454" width="3.7109375" customWidth="1"/>
    <col min="9455" max="9455" width="7.7109375" customWidth="1"/>
    <col min="9456" max="9456" width="11.7109375" customWidth="1"/>
    <col min="9457" max="9458" width="10.7109375" customWidth="1"/>
    <col min="9459" max="9459" width="8.7109375" customWidth="1"/>
    <col min="9460" max="9460" width="11.7109375" customWidth="1"/>
    <col min="9461" max="9461" width="11.5703125" customWidth="1"/>
    <col min="9462" max="9462" width="11.42578125" customWidth="1"/>
    <col min="9463" max="9463" width="12.28515625" customWidth="1"/>
    <col min="9464" max="9473" width="11.5703125" customWidth="1"/>
    <col min="9474" max="9474" width="9.140625" customWidth="1"/>
    <col min="9475" max="9475" width="6.140625" customWidth="1"/>
    <col min="9476" max="9476" width="13.85546875" customWidth="1"/>
    <col min="9477" max="9477" width="12.5703125" customWidth="1"/>
    <col min="9478" max="9478" width="11.5703125" customWidth="1"/>
    <col min="9479" max="9479" width="10.28515625" customWidth="1"/>
    <col min="9480" max="9480" width="12.42578125" customWidth="1"/>
    <col min="9652" max="9652" width="20" customWidth="1"/>
    <col min="9653" max="9653" width="20.140625" customWidth="1"/>
    <col min="9654" max="9654" width="8.5703125" customWidth="1"/>
    <col min="9655" max="9655" width="19.7109375" customWidth="1"/>
    <col min="9656" max="9656" width="8.5703125" customWidth="1"/>
    <col min="9657" max="9657" width="5.5703125" customWidth="1"/>
    <col min="9658" max="9658" width="13.28515625" customWidth="1"/>
    <col min="9659" max="9660" width="10.7109375" customWidth="1"/>
    <col min="9661" max="9661" width="8.7109375" customWidth="1"/>
    <col min="9662" max="9662" width="13.28515625" customWidth="1"/>
    <col min="9663" max="9663" width="7.28515625" customWidth="1"/>
    <col min="9664" max="9664" width="11.28515625" customWidth="1"/>
    <col min="9665" max="9665" width="10.42578125" customWidth="1"/>
    <col min="9666" max="9666" width="12.140625" customWidth="1"/>
    <col min="9667" max="9668" width="10.42578125" customWidth="1"/>
    <col min="9669" max="9669" width="11.5703125" customWidth="1"/>
    <col min="9670" max="9670" width="10.42578125" customWidth="1"/>
    <col min="9671" max="9671" width="12.140625" customWidth="1"/>
    <col min="9672" max="9672" width="11.5703125" customWidth="1"/>
    <col min="9673" max="9675" width="10.42578125" customWidth="1"/>
    <col min="9676" max="9678" width="12.140625" customWidth="1"/>
    <col min="9679" max="9679" width="11.5703125" customWidth="1"/>
    <col min="9680" max="9682" width="10.42578125" customWidth="1"/>
    <col min="9683" max="9688" width="12.140625" customWidth="1"/>
    <col min="9689" max="9689" width="11.42578125" customWidth="1"/>
    <col min="9690" max="9692" width="12.28515625" customWidth="1"/>
    <col min="9693" max="9699" width="11.5703125" customWidth="1"/>
    <col min="9700" max="9700" width="11.42578125" customWidth="1"/>
    <col min="9701" max="9705" width="12.28515625" customWidth="1"/>
    <col min="9706" max="9709" width="11.5703125" customWidth="1"/>
    <col min="9710" max="9710" width="3.7109375" customWidth="1"/>
    <col min="9711" max="9711" width="7.7109375" customWidth="1"/>
    <col min="9712" max="9712" width="11.7109375" customWidth="1"/>
    <col min="9713" max="9714" width="10.7109375" customWidth="1"/>
    <col min="9715" max="9715" width="8.7109375" customWidth="1"/>
    <col min="9716" max="9716" width="11.7109375" customWidth="1"/>
    <col min="9717" max="9717" width="11.5703125" customWidth="1"/>
    <col min="9718" max="9718" width="11.42578125" customWidth="1"/>
    <col min="9719" max="9719" width="12.28515625" customWidth="1"/>
    <col min="9720" max="9729" width="11.5703125" customWidth="1"/>
    <col min="9730" max="9730" width="9.140625" customWidth="1"/>
    <col min="9731" max="9731" width="6.140625" customWidth="1"/>
    <col min="9732" max="9732" width="13.85546875" customWidth="1"/>
    <col min="9733" max="9733" width="12.5703125" customWidth="1"/>
    <col min="9734" max="9734" width="11.5703125" customWidth="1"/>
    <col min="9735" max="9735" width="10.28515625" customWidth="1"/>
    <col min="9736" max="9736" width="12.42578125" customWidth="1"/>
    <col min="9908" max="9908" width="20" customWidth="1"/>
    <col min="9909" max="9909" width="20.140625" customWidth="1"/>
    <col min="9910" max="9910" width="8.5703125" customWidth="1"/>
    <col min="9911" max="9911" width="19.7109375" customWidth="1"/>
    <col min="9912" max="9912" width="8.5703125" customWidth="1"/>
    <col min="9913" max="9913" width="5.5703125" customWidth="1"/>
    <col min="9914" max="9914" width="13.28515625" customWidth="1"/>
    <col min="9915" max="9916" width="10.7109375" customWidth="1"/>
    <col min="9917" max="9917" width="8.7109375" customWidth="1"/>
    <col min="9918" max="9918" width="13.28515625" customWidth="1"/>
    <col min="9919" max="9919" width="7.28515625" customWidth="1"/>
    <col min="9920" max="9920" width="11.28515625" customWidth="1"/>
    <col min="9921" max="9921" width="10.42578125" customWidth="1"/>
    <col min="9922" max="9922" width="12.140625" customWidth="1"/>
    <col min="9923" max="9924" width="10.42578125" customWidth="1"/>
    <col min="9925" max="9925" width="11.5703125" customWidth="1"/>
    <col min="9926" max="9926" width="10.42578125" customWidth="1"/>
    <col min="9927" max="9927" width="12.140625" customWidth="1"/>
    <col min="9928" max="9928" width="11.5703125" customWidth="1"/>
    <col min="9929" max="9931" width="10.42578125" customWidth="1"/>
    <col min="9932" max="9934" width="12.140625" customWidth="1"/>
    <col min="9935" max="9935" width="11.5703125" customWidth="1"/>
    <col min="9936" max="9938" width="10.42578125" customWidth="1"/>
    <col min="9939" max="9944" width="12.140625" customWidth="1"/>
    <col min="9945" max="9945" width="11.42578125" customWidth="1"/>
    <col min="9946" max="9948" width="12.28515625" customWidth="1"/>
    <col min="9949" max="9955" width="11.5703125" customWidth="1"/>
    <col min="9956" max="9956" width="11.42578125" customWidth="1"/>
    <col min="9957" max="9961" width="12.28515625" customWidth="1"/>
    <col min="9962" max="9965" width="11.5703125" customWidth="1"/>
    <col min="9966" max="9966" width="3.7109375" customWidth="1"/>
    <col min="9967" max="9967" width="7.7109375" customWidth="1"/>
    <col min="9968" max="9968" width="11.7109375" customWidth="1"/>
    <col min="9969" max="9970" width="10.7109375" customWidth="1"/>
    <col min="9971" max="9971" width="8.7109375" customWidth="1"/>
    <col min="9972" max="9972" width="11.7109375" customWidth="1"/>
    <col min="9973" max="9973" width="11.5703125" customWidth="1"/>
    <col min="9974" max="9974" width="11.42578125" customWidth="1"/>
    <col min="9975" max="9975" width="12.28515625" customWidth="1"/>
    <col min="9976" max="9985" width="11.5703125" customWidth="1"/>
    <col min="9986" max="9986" width="9.140625" customWidth="1"/>
    <col min="9987" max="9987" width="6.140625" customWidth="1"/>
    <col min="9988" max="9988" width="13.85546875" customWidth="1"/>
    <col min="9989" max="9989" width="12.5703125" customWidth="1"/>
    <col min="9990" max="9990" width="11.5703125" customWidth="1"/>
    <col min="9991" max="9991" width="10.28515625" customWidth="1"/>
    <col min="9992" max="9992" width="12.42578125" customWidth="1"/>
    <col min="10164" max="10164" width="20" customWidth="1"/>
    <col min="10165" max="10165" width="20.140625" customWidth="1"/>
    <col min="10166" max="10166" width="8.5703125" customWidth="1"/>
    <col min="10167" max="10167" width="19.7109375" customWidth="1"/>
    <col min="10168" max="10168" width="8.5703125" customWidth="1"/>
    <col min="10169" max="10169" width="5.5703125" customWidth="1"/>
    <col min="10170" max="10170" width="13.28515625" customWidth="1"/>
    <col min="10171" max="10172" width="10.7109375" customWidth="1"/>
    <col min="10173" max="10173" width="8.7109375" customWidth="1"/>
    <col min="10174" max="10174" width="13.28515625" customWidth="1"/>
    <col min="10175" max="10175" width="7.28515625" customWidth="1"/>
    <col min="10176" max="10176" width="11.28515625" customWidth="1"/>
    <col min="10177" max="10177" width="10.42578125" customWidth="1"/>
    <col min="10178" max="10178" width="12.140625" customWidth="1"/>
    <col min="10179" max="10180" width="10.42578125" customWidth="1"/>
    <col min="10181" max="10181" width="11.5703125" customWidth="1"/>
    <col min="10182" max="10182" width="10.42578125" customWidth="1"/>
    <col min="10183" max="10183" width="12.140625" customWidth="1"/>
    <col min="10184" max="10184" width="11.5703125" customWidth="1"/>
    <col min="10185" max="10187" width="10.42578125" customWidth="1"/>
    <col min="10188" max="10190" width="12.140625" customWidth="1"/>
    <col min="10191" max="10191" width="11.5703125" customWidth="1"/>
    <col min="10192" max="10194" width="10.42578125" customWidth="1"/>
    <col min="10195" max="10200" width="12.140625" customWidth="1"/>
    <col min="10201" max="10201" width="11.42578125" customWidth="1"/>
    <col min="10202" max="10204" width="12.28515625" customWidth="1"/>
    <col min="10205" max="10211" width="11.5703125" customWidth="1"/>
    <col min="10212" max="10212" width="11.42578125" customWidth="1"/>
    <col min="10213" max="10217" width="12.28515625" customWidth="1"/>
    <col min="10218" max="10221" width="11.5703125" customWidth="1"/>
    <col min="10222" max="10222" width="3.7109375" customWidth="1"/>
    <col min="10223" max="10223" width="7.7109375" customWidth="1"/>
    <col min="10224" max="10224" width="11.7109375" customWidth="1"/>
    <col min="10225" max="10226" width="10.7109375" customWidth="1"/>
    <col min="10227" max="10227" width="8.7109375" customWidth="1"/>
    <col min="10228" max="10228" width="11.7109375" customWidth="1"/>
    <col min="10229" max="10229" width="11.5703125" customWidth="1"/>
    <col min="10230" max="10230" width="11.42578125" customWidth="1"/>
    <col min="10231" max="10231" width="12.28515625" customWidth="1"/>
    <col min="10232" max="10241" width="11.5703125" customWidth="1"/>
    <col min="10242" max="10242" width="9.140625" customWidth="1"/>
    <col min="10243" max="10243" width="6.140625" customWidth="1"/>
    <col min="10244" max="10244" width="13.85546875" customWidth="1"/>
    <col min="10245" max="10245" width="12.5703125" customWidth="1"/>
    <col min="10246" max="10246" width="11.5703125" customWidth="1"/>
    <col min="10247" max="10247" width="10.28515625" customWidth="1"/>
    <col min="10248" max="10248" width="12.42578125" customWidth="1"/>
    <col min="10420" max="10420" width="20" customWidth="1"/>
    <col min="10421" max="10421" width="20.140625" customWidth="1"/>
    <col min="10422" max="10422" width="8.5703125" customWidth="1"/>
    <col min="10423" max="10423" width="19.7109375" customWidth="1"/>
    <col min="10424" max="10424" width="8.5703125" customWidth="1"/>
    <col min="10425" max="10425" width="5.5703125" customWidth="1"/>
    <col min="10426" max="10426" width="13.28515625" customWidth="1"/>
    <col min="10427" max="10428" width="10.7109375" customWidth="1"/>
    <col min="10429" max="10429" width="8.7109375" customWidth="1"/>
    <col min="10430" max="10430" width="13.28515625" customWidth="1"/>
    <col min="10431" max="10431" width="7.28515625" customWidth="1"/>
    <col min="10432" max="10432" width="11.28515625" customWidth="1"/>
    <col min="10433" max="10433" width="10.42578125" customWidth="1"/>
    <col min="10434" max="10434" width="12.140625" customWidth="1"/>
    <col min="10435" max="10436" width="10.42578125" customWidth="1"/>
    <col min="10437" max="10437" width="11.5703125" customWidth="1"/>
    <col min="10438" max="10438" width="10.42578125" customWidth="1"/>
    <col min="10439" max="10439" width="12.140625" customWidth="1"/>
    <col min="10440" max="10440" width="11.5703125" customWidth="1"/>
    <col min="10441" max="10443" width="10.42578125" customWidth="1"/>
    <col min="10444" max="10446" width="12.140625" customWidth="1"/>
    <col min="10447" max="10447" width="11.5703125" customWidth="1"/>
    <col min="10448" max="10450" width="10.42578125" customWidth="1"/>
    <col min="10451" max="10456" width="12.140625" customWidth="1"/>
    <col min="10457" max="10457" width="11.42578125" customWidth="1"/>
    <col min="10458" max="10460" width="12.28515625" customWidth="1"/>
    <col min="10461" max="10467" width="11.5703125" customWidth="1"/>
    <col min="10468" max="10468" width="11.42578125" customWidth="1"/>
    <col min="10469" max="10473" width="12.28515625" customWidth="1"/>
    <col min="10474" max="10477" width="11.5703125" customWidth="1"/>
    <col min="10478" max="10478" width="3.7109375" customWidth="1"/>
    <col min="10479" max="10479" width="7.7109375" customWidth="1"/>
    <col min="10480" max="10480" width="11.7109375" customWidth="1"/>
    <col min="10481" max="10482" width="10.7109375" customWidth="1"/>
    <col min="10483" max="10483" width="8.7109375" customWidth="1"/>
    <col min="10484" max="10484" width="11.7109375" customWidth="1"/>
    <col min="10485" max="10485" width="11.5703125" customWidth="1"/>
    <col min="10486" max="10486" width="11.42578125" customWidth="1"/>
    <col min="10487" max="10487" width="12.28515625" customWidth="1"/>
    <col min="10488" max="10497" width="11.5703125" customWidth="1"/>
    <col min="10498" max="10498" width="9.140625" customWidth="1"/>
    <col min="10499" max="10499" width="6.140625" customWidth="1"/>
    <col min="10500" max="10500" width="13.85546875" customWidth="1"/>
    <col min="10501" max="10501" width="12.5703125" customWidth="1"/>
    <col min="10502" max="10502" width="11.5703125" customWidth="1"/>
    <col min="10503" max="10503" width="10.28515625" customWidth="1"/>
    <col min="10504" max="10504" width="12.42578125" customWidth="1"/>
    <col min="10676" max="10676" width="20" customWidth="1"/>
    <col min="10677" max="10677" width="20.140625" customWidth="1"/>
    <col min="10678" max="10678" width="8.5703125" customWidth="1"/>
    <col min="10679" max="10679" width="19.7109375" customWidth="1"/>
    <col min="10680" max="10680" width="8.5703125" customWidth="1"/>
    <col min="10681" max="10681" width="5.5703125" customWidth="1"/>
    <col min="10682" max="10682" width="13.28515625" customWidth="1"/>
    <col min="10683" max="10684" width="10.7109375" customWidth="1"/>
    <col min="10685" max="10685" width="8.7109375" customWidth="1"/>
    <col min="10686" max="10686" width="13.28515625" customWidth="1"/>
    <col min="10687" max="10687" width="7.28515625" customWidth="1"/>
    <col min="10688" max="10688" width="11.28515625" customWidth="1"/>
    <col min="10689" max="10689" width="10.42578125" customWidth="1"/>
    <col min="10690" max="10690" width="12.140625" customWidth="1"/>
    <col min="10691" max="10692" width="10.42578125" customWidth="1"/>
    <col min="10693" max="10693" width="11.5703125" customWidth="1"/>
    <col min="10694" max="10694" width="10.42578125" customWidth="1"/>
    <col min="10695" max="10695" width="12.140625" customWidth="1"/>
    <col min="10696" max="10696" width="11.5703125" customWidth="1"/>
    <col min="10697" max="10699" width="10.42578125" customWidth="1"/>
    <col min="10700" max="10702" width="12.140625" customWidth="1"/>
    <col min="10703" max="10703" width="11.5703125" customWidth="1"/>
    <col min="10704" max="10706" width="10.42578125" customWidth="1"/>
    <col min="10707" max="10712" width="12.140625" customWidth="1"/>
    <col min="10713" max="10713" width="11.42578125" customWidth="1"/>
    <col min="10714" max="10716" width="12.28515625" customWidth="1"/>
    <col min="10717" max="10723" width="11.5703125" customWidth="1"/>
    <col min="10724" max="10724" width="11.42578125" customWidth="1"/>
    <col min="10725" max="10729" width="12.28515625" customWidth="1"/>
    <col min="10730" max="10733" width="11.5703125" customWidth="1"/>
    <col min="10734" max="10734" width="3.7109375" customWidth="1"/>
    <col min="10735" max="10735" width="7.7109375" customWidth="1"/>
    <col min="10736" max="10736" width="11.7109375" customWidth="1"/>
    <col min="10737" max="10738" width="10.7109375" customWidth="1"/>
    <col min="10739" max="10739" width="8.7109375" customWidth="1"/>
    <col min="10740" max="10740" width="11.7109375" customWidth="1"/>
    <col min="10741" max="10741" width="11.5703125" customWidth="1"/>
    <col min="10742" max="10742" width="11.42578125" customWidth="1"/>
    <col min="10743" max="10743" width="12.28515625" customWidth="1"/>
    <col min="10744" max="10753" width="11.5703125" customWidth="1"/>
    <col min="10754" max="10754" width="9.140625" customWidth="1"/>
    <col min="10755" max="10755" width="6.140625" customWidth="1"/>
    <col min="10756" max="10756" width="13.85546875" customWidth="1"/>
    <col min="10757" max="10757" width="12.5703125" customWidth="1"/>
    <col min="10758" max="10758" width="11.5703125" customWidth="1"/>
    <col min="10759" max="10759" width="10.28515625" customWidth="1"/>
    <col min="10760" max="10760" width="12.42578125" customWidth="1"/>
    <col min="10932" max="10932" width="20" customWidth="1"/>
    <col min="10933" max="10933" width="20.140625" customWidth="1"/>
    <col min="10934" max="10934" width="8.5703125" customWidth="1"/>
    <col min="10935" max="10935" width="19.7109375" customWidth="1"/>
    <col min="10936" max="10936" width="8.5703125" customWidth="1"/>
    <col min="10937" max="10937" width="5.5703125" customWidth="1"/>
    <col min="10938" max="10938" width="13.28515625" customWidth="1"/>
    <col min="10939" max="10940" width="10.7109375" customWidth="1"/>
    <col min="10941" max="10941" width="8.7109375" customWidth="1"/>
    <col min="10942" max="10942" width="13.28515625" customWidth="1"/>
    <col min="10943" max="10943" width="7.28515625" customWidth="1"/>
    <col min="10944" max="10944" width="11.28515625" customWidth="1"/>
    <col min="10945" max="10945" width="10.42578125" customWidth="1"/>
    <col min="10946" max="10946" width="12.140625" customWidth="1"/>
    <col min="10947" max="10948" width="10.42578125" customWidth="1"/>
    <col min="10949" max="10949" width="11.5703125" customWidth="1"/>
    <col min="10950" max="10950" width="10.42578125" customWidth="1"/>
    <col min="10951" max="10951" width="12.140625" customWidth="1"/>
    <col min="10952" max="10952" width="11.5703125" customWidth="1"/>
    <col min="10953" max="10955" width="10.42578125" customWidth="1"/>
    <col min="10956" max="10958" width="12.140625" customWidth="1"/>
    <col min="10959" max="10959" width="11.5703125" customWidth="1"/>
    <col min="10960" max="10962" width="10.42578125" customWidth="1"/>
    <col min="10963" max="10968" width="12.140625" customWidth="1"/>
    <col min="10969" max="10969" width="11.42578125" customWidth="1"/>
    <col min="10970" max="10972" width="12.28515625" customWidth="1"/>
    <col min="10973" max="10979" width="11.5703125" customWidth="1"/>
    <col min="10980" max="10980" width="11.42578125" customWidth="1"/>
    <col min="10981" max="10985" width="12.28515625" customWidth="1"/>
    <col min="10986" max="10989" width="11.5703125" customWidth="1"/>
    <col min="10990" max="10990" width="3.7109375" customWidth="1"/>
    <col min="10991" max="10991" width="7.7109375" customWidth="1"/>
    <col min="10992" max="10992" width="11.7109375" customWidth="1"/>
    <col min="10993" max="10994" width="10.7109375" customWidth="1"/>
    <col min="10995" max="10995" width="8.7109375" customWidth="1"/>
    <col min="10996" max="10996" width="11.7109375" customWidth="1"/>
    <col min="10997" max="10997" width="11.5703125" customWidth="1"/>
    <col min="10998" max="10998" width="11.42578125" customWidth="1"/>
    <col min="10999" max="10999" width="12.28515625" customWidth="1"/>
    <col min="11000" max="11009" width="11.5703125" customWidth="1"/>
    <col min="11010" max="11010" width="9.140625" customWidth="1"/>
    <col min="11011" max="11011" width="6.140625" customWidth="1"/>
    <col min="11012" max="11012" width="13.85546875" customWidth="1"/>
    <col min="11013" max="11013" width="12.5703125" customWidth="1"/>
    <col min="11014" max="11014" width="11.5703125" customWidth="1"/>
    <col min="11015" max="11015" width="10.28515625" customWidth="1"/>
    <col min="11016" max="11016" width="12.42578125" customWidth="1"/>
    <col min="11188" max="11188" width="20" customWidth="1"/>
    <col min="11189" max="11189" width="20.140625" customWidth="1"/>
    <col min="11190" max="11190" width="8.5703125" customWidth="1"/>
    <col min="11191" max="11191" width="19.7109375" customWidth="1"/>
    <col min="11192" max="11192" width="8.5703125" customWidth="1"/>
    <col min="11193" max="11193" width="5.5703125" customWidth="1"/>
    <col min="11194" max="11194" width="13.28515625" customWidth="1"/>
    <col min="11195" max="11196" width="10.7109375" customWidth="1"/>
    <col min="11197" max="11197" width="8.7109375" customWidth="1"/>
    <col min="11198" max="11198" width="13.28515625" customWidth="1"/>
    <col min="11199" max="11199" width="7.28515625" customWidth="1"/>
    <col min="11200" max="11200" width="11.28515625" customWidth="1"/>
    <col min="11201" max="11201" width="10.42578125" customWidth="1"/>
    <col min="11202" max="11202" width="12.140625" customWidth="1"/>
    <col min="11203" max="11204" width="10.42578125" customWidth="1"/>
    <col min="11205" max="11205" width="11.5703125" customWidth="1"/>
    <col min="11206" max="11206" width="10.42578125" customWidth="1"/>
    <col min="11207" max="11207" width="12.140625" customWidth="1"/>
    <col min="11208" max="11208" width="11.5703125" customWidth="1"/>
    <col min="11209" max="11211" width="10.42578125" customWidth="1"/>
    <col min="11212" max="11214" width="12.140625" customWidth="1"/>
    <col min="11215" max="11215" width="11.5703125" customWidth="1"/>
    <col min="11216" max="11218" width="10.42578125" customWidth="1"/>
    <col min="11219" max="11224" width="12.140625" customWidth="1"/>
    <col min="11225" max="11225" width="11.42578125" customWidth="1"/>
    <col min="11226" max="11228" width="12.28515625" customWidth="1"/>
    <col min="11229" max="11235" width="11.5703125" customWidth="1"/>
    <col min="11236" max="11236" width="11.42578125" customWidth="1"/>
    <col min="11237" max="11241" width="12.28515625" customWidth="1"/>
    <col min="11242" max="11245" width="11.5703125" customWidth="1"/>
    <col min="11246" max="11246" width="3.7109375" customWidth="1"/>
    <col min="11247" max="11247" width="7.7109375" customWidth="1"/>
    <col min="11248" max="11248" width="11.7109375" customWidth="1"/>
    <col min="11249" max="11250" width="10.7109375" customWidth="1"/>
    <col min="11251" max="11251" width="8.7109375" customWidth="1"/>
    <col min="11252" max="11252" width="11.7109375" customWidth="1"/>
    <col min="11253" max="11253" width="11.5703125" customWidth="1"/>
    <col min="11254" max="11254" width="11.42578125" customWidth="1"/>
    <col min="11255" max="11255" width="12.28515625" customWidth="1"/>
    <col min="11256" max="11265" width="11.5703125" customWidth="1"/>
    <col min="11266" max="11266" width="9.140625" customWidth="1"/>
    <col min="11267" max="11267" width="6.140625" customWidth="1"/>
    <col min="11268" max="11268" width="13.85546875" customWidth="1"/>
    <col min="11269" max="11269" width="12.5703125" customWidth="1"/>
    <col min="11270" max="11270" width="11.5703125" customWidth="1"/>
    <col min="11271" max="11271" width="10.28515625" customWidth="1"/>
    <col min="11272" max="11272" width="12.42578125" customWidth="1"/>
    <col min="11444" max="11444" width="20" customWidth="1"/>
    <col min="11445" max="11445" width="20.140625" customWidth="1"/>
    <col min="11446" max="11446" width="8.5703125" customWidth="1"/>
    <col min="11447" max="11447" width="19.7109375" customWidth="1"/>
    <col min="11448" max="11448" width="8.5703125" customWidth="1"/>
    <col min="11449" max="11449" width="5.5703125" customWidth="1"/>
    <col min="11450" max="11450" width="13.28515625" customWidth="1"/>
    <col min="11451" max="11452" width="10.7109375" customWidth="1"/>
    <col min="11453" max="11453" width="8.7109375" customWidth="1"/>
    <col min="11454" max="11454" width="13.28515625" customWidth="1"/>
    <col min="11455" max="11455" width="7.28515625" customWidth="1"/>
    <col min="11456" max="11456" width="11.28515625" customWidth="1"/>
    <col min="11457" max="11457" width="10.42578125" customWidth="1"/>
    <col min="11458" max="11458" width="12.140625" customWidth="1"/>
    <col min="11459" max="11460" width="10.42578125" customWidth="1"/>
    <col min="11461" max="11461" width="11.5703125" customWidth="1"/>
    <col min="11462" max="11462" width="10.42578125" customWidth="1"/>
    <col min="11463" max="11463" width="12.140625" customWidth="1"/>
    <col min="11464" max="11464" width="11.5703125" customWidth="1"/>
    <col min="11465" max="11467" width="10.42578125" customWidth="1"/>
    <col min="11468" max="11470" width="12.140625" customWidth="1"/>
    <col min="11471" max="11471" width="11.5703125" customWidth="1"/>
    <col min="11472" max="11474" width="10.42578125" customWidth="1"/>
    <col min="11475" max="11480" width="12.140625" customWidth="1"/>
    <col min="11481" max="11481" width="11.42578125" customWidth="1"/>
    <col min="11482" max="11484" width="12.28515625" customWidth="1"/>
    <col min="11485" max="11491" width="11.5703125" customWidth="1"/>
    <col min="11492" max="11492" width="11.42578125" customWidth="1"/>
    <col min="11493" max="11497" width="12.28515625" customWidth="1"/>
    <col min="11498" max="11501" width="11.5703125" customWidth="1"/>
    <col min="11502" max="11502" width="3.7109375" customWidth="1"/>
    <col min="11503" max="11503" width="7.7109375" customWidth="1"/>
    <col min="11504" max="11504" width="11.7109375" customWidth="1"/>
    <col min="11505" max="11506" width="10.7109375" customWidth="1"/>
    <col min="11507" max="11507" width="8.7109375" customWidth="1"/>
    <col min="11508" max="11508" width="11.7109375" customWidth="1"/>
    <col min="11509" max="11509" width="11.5703125" customWidth="1"/>
    <col min="11510" max="11510" width="11.42578125" customWidth="1"/>
    <col min="11511" max="11511" width="12.28515625" customWidth="1"/>
    <col min="11512" max="11521" width="11.5703125" customWidth="1"/>
    <col min="11522" max="11522" width="9.140625" customWidth="1"/>
    <col min="11523" max="11523" width="6.140625" customWidth="1"/>
    <col min="11524" max="11524" width="13.85546875" customWidth="1"/>
    <col min="11525" max="11525" width="12.5703125" customWidth="1"/>
    <col min="11526" max="11526" width="11.5703125" customWidth="1"/>
    <col min="11527" max="11527" width="10.28515625" customWidth="1"/>
    <col min="11528" max="11528" width="12.42578125" customWidth="1"/>
    <col min="11700" max="11700" width="20" customWidth="1"/>
    <col min="11701" max="11701" width="20.140625" customWidth="1"/>
    <col min="11702" max="11702" width="8.5703125" customWidth="1"/>
    <col min="11703" max="11703" width="19.7109375" customWidth="1"/>
    <col min="11704" max="11704" width="8.5703125" customWidth="1"/>
    <col min="11705" max="11705" width="5.5703125" customWidth="1"/>
    <col min="11706" max="11706" width="13.28515625" customWidth="1"/>
    <col min="11707" max="11708" width="10.7109375" customWidth="1"/>
    <col min="11709" max="11709" width="8.7109375" customWidth="1"/>
    <col min="11710" max="11710" width="13.28515625" customWidth="1"/>
    <col min="11711" max="11711" width="7.28515625" customWidth="1"/>
    <col min="11712" max="11712" width="11.28515625" customWidth="1"/>
    <col min="11713" max="11713" width="10.42578125" customWidth="1"/>
    <col min="11714" max="11714" width="12.140625" customWidth="1"/>
    <col min="11715" max="11716" width="10.42578125" customWidth="1"/>
    <col min="11717" max="11717" width="11.5703125" customWidth="1"/>
    <col min="11718" max="11718" width="10.42578125" customWidth="1"/>
    <col min="11719" max="11719" width="12.140625" customWidth="1"/>
    <col min="11720" max="11720" width="11.5703125" customWidth="1"/>
    <col min="11721" max="11723" width="10.42578125" customWidth="1"/>
    <col min="11724" max="11726" width="12.140625" customWidth="1"/>
    <col min="11727" max="11727" width="11.5703125" customWidth="1"/>
    <col min="11728" max="11730" width="10.42578125" customWidth="1"/>
    <col min="11731" max="11736" width="12.140625" customWidth="1"/>
    <col min="11737" max="11737" width="11.42578125" customWidth="1"/>
    <col min="11738" max="11740" width="12.28515625" customWidth="1"/>
    <col min="11741" max="11747" width="11.5703125" customWidth="1"/>
    <col min="11748" max="11748" width="11.42578125" customWidth="1"/>
    <col min="11749" max="11753" width="12.28515625" customWidth="1"/>
    <col min="11754" max="11757" width="11.5703125" customWidth="1"/>
    <col min="11758" max="11758" width="3.7109375" customWidth="1"/>
    <col min="11759" max="11759" width="7.7109375" customWidth="1"/>
    <col min="11760" max="11760" width="11.7109375" customWidth="1"/>
    <col min="11761" max="11762" width="10.7109375" customWidth="1"/>
    <col min="11763" max="11763" width="8.7109375" customWidth="1"/>
    <col min="11764" max="11764" width="11.7109375" customWidth="1"/>
    <col min="11765" max="11765" width="11.5703125" customWidth="1"/>
    <col min="11766" max="11766" width="11.42578125" customWidth="1"/>
    <col min="11767" max="11767" width="12.28515625" customWidth="1"/>
    <col min="11768" max="11777" width="11.5703125" customWidth="1"/>
    <col min="11778" max="11778" width="9.140625" customWidth="1"/>
    <col min="11779" max="11779" width="6.140625" customWidth="1"/>
    <col min="11780" max="11780" width="13.85546875" customWidth="1"/>
    <col min="11781" max="11781" width="12.5703125" customWidth="1"/>
    <col min="11782" max="11782" width="11.5703125" customWidth="1"/>
    <col min="11783" max="11783" width="10.28515625" customWidth="1"/>
    <col min="11784" max="11784" width="12.42578125" customWidth="1"/>
    <col min="11956" max="11956" width="20" customWidth="1"/>
    <col min="11957" max="11957" width="20.140625" customWidth="1"/>
    <col min="11958" max="11958" width="8.5703125" customWidth="1"/>
    <col min="11959" max="11959" width="19.7109375" customWidth="1"/>
    <col min="11960" max="11960" width="8.5703125" customWidth="1"/>
    <col min="11961" max="11961" width="5.5703125" customWidth="1"/>
    <col min="11962" max="11962" width="13.28515625" customWidth="1"/>
    <col min="11963" max="11964" width="10.7109375" customWidth="1"/>
    <col min="11965" max="11965" width="8.7109375" customWidth="1"/>
    <col min="11966" max="11966" width="13.28515625" customWidth="1"/>
    <col min="11967" max="11967" width="7.28515625" customWidth="1"/>
    <col min="11968" max="11968" width="11.28515625" customWidth="1"/>
    <col min="11969" max="11969" width="10.42578125" customWidth="1"/>
    <col min="11970" max="11970" width="12.140625" customWidth="1"/>
    <col min="11971" max="11972" width="10.42578125" customWidth="1"/>
    <col min="11973" max="11973" width="11.5703125" customWidth="1"/>
    <col min="11974" max="11974" width="10.42578125" customWidth="1"/>
    <col min="11975" max="11975" width="12.140625" customWidth="1"/>
    <col min="11976" max="11976" width="11.5703125" customWidth="1"/>
    <col min="11977" max="11979" width="10.42578125" customWidth="1"/>
    <col min="11980" max="11982" width="12.140625" customWidth="1"/>
    <col min="11983" max="11983" width="11.5703125" customWidth="1"/>
    <col min="11984" max="11986" width="10.42578125" customWidth="1"/>
    <col min="11987" max="11992" width="12.140625" customWidth="1"/>
    <col min="11993" max="11993" width="11.42578125" customWidth="1"/>
    <col min="11994" max="11996" width="12.28515625" customWidth="1"/>
    <col min="11997" max="12003" width="11.5703125" customWidth="1"/>
    <col min="12004" max="12004" width="11.42578125" customWidth="1"/>
    <col min="12005" max="12009" width="12.28515625" customWidth="1"/>
    <col min="12010" max="12013" width="11.5703125" customWidth="1"/>
    <col min="12014" max="12014" width="3.7109375" customWidth="1"/>
    <col min="12015" max="12015" width="7.7109375" customWidth="1"/>
    <col min="12016" max="12016" width="11.7109375" customWidth="1"/>
    <col min="12017" max="12018" width="10.7109375" customWidth="1"/>
    <col min="12019" max="12019" width="8.7109375" customWidth="1"/>
    <col min="12020" max="12020" width="11.7109375" customWidth="1"/>
    <col min="12021" max="12021" width="11.5703125" customWidth="1"/>
    <col min="12022" max="12022" width="11.42578125" customWidth="1"/>
    <col min="12023" max="12023" width="12.28515625" customWidth="1"/>
    <col min="12024" max="12033" width="11.5703125" customWidth="1"/>
    <col min="12034" max="12034" width="9.140625" customWidth="1"/>
    <col min="12035" max="12035" width="6.140625" customWidth="1"/>
    <col min="12036" max="12036" width="13.85546875" customWidth="1"/>
    <col min="12037" max="12037" width="12.5703125" customWidth="1"/>
    <col min="12038" max="12038" width="11.5703125" customWidth="1"/>
    <col min="12039" max="12039" width="10.28515625" customWidth="1"/>
    <col min="12040" max="12040" width="12.42578125" customWidth="1"/>
    <col min="12212" max="12212" width="20" customWidth="1"/>
    <col min="12213" max="12213" width="20.140625" customWidth="1"/>
    <col min="12214" max="12214" width="8.5703125" customWidth="1"/>
    <col min="12215" max="12215" width="19.7109375" customWidth="1"/>
    <col min="12216" max="12216" width="8.5703125" customWidth="1"/>
    <col min="12217" max="12217" width="5.5703125" customWidth="1"/>
    <col min="12218" max="12218" width="13.28515625" customWidth="1"/>
    <col min="12219" max="12220" width="10.7109375" customWidth="1"/>
    <col min="12221" max="12221" width="8.7109375" customWidth="1"/>
    <col min="12222" max="12222" width="13.28515625" customWidth="1"/>
    <col min="12223" max="12223" width="7.28515625" customWidth="1"/>
    <col min="12224" max="12224" width="11.28515625" customWidth="1"/>
    <col min="12225" max="12225" width="10.42578125" customWidth="1"/>
    <col min="12226" max="12226" width="12.140625" customWidth="1"/>
    <col min="12227" max="12228" width="10.42578125" customWidth="1"/>
    <col min="12229" max="12229" width="11.5703125" customWidth="1"/>
    <col min="12230" max="12230" width="10.42578125" customWidth="1"/>
    <col min="12231" max="12231" width="12.140625" customWidth="1"/>
    <col min="12232" max="12232" width="11.5703125" customWidth="1"/>
    <col min="12233" max="12235" width="10.42578125" customWidth="1"/>
    <col min="12236" max="12238" width="12.140625" customWidth="1"/>
    <col min="12239" max="12239" width="11.5703125" customWidth="1"/>
    <col min="12240" max="12242" width="10.42578125" customWidth="1"/>
    <col min="12243" max="12248" width="12.140625" customWidth="1"/>
    <col min="12249" max="12249" width="11.42578125" customWidth="1"/>
    <col min="12250" max="12252" width="12.28515625" customWidth="1"/>
    <col min="12253" max="12259" width="11.5703125" customWidth="1"/>
    <col min="12260" max="12260" width="11.42578125" customWidth="1"/>
    <col min="12261" max="12265" width="12.28515625" customWidth="1"/>
    <col min="12266" max="12269" width="11.5703125" customWidth="1"/>
    <col min="12270" max="12270" width="3.7109375" customWidth="1"/>
    <col min="12271" max="12271" width="7.7109375" customWidth="1"/>
    <col min="12272" max="12272" width="11.7109375" customWidth="1"/>
    <col min="12273" max="12274" width="10.7109375" customWidth="1"/>
    <col min="12275" max="12275" width="8.7109375" customWidth="1"/>
    <col min="12276" max="12276" width="11.7109375" customWidth="1"/>
    <col min="12277" max="12277" width="11.5703125" customWidth="1"/>
    <col min="12278" max="12278" width="11.42578125" customWidth="1"/>
    <col min="12279" max="12279" width="12.28515625" customWidth="1"/>
    <col min="12280" max="12289" width="11.5703125" customWidth="1"/>
    <col min="12290" max="12290" width="9.140625" customWidth="1"/>
    <col min="12291" max="12291" width="6.140625" customWidth="1"/>
    <col min="12292" max="12292" width="13.85546875" customWidth="1"/>
    <col min="12293" max="12293" width="12.5703125" customWidth="1"/>
    <col min="12294" max="12294" width="11.5703125" customWidth="1"/>
    <col min="12295" max="12295" width="10.28515625" customWidth="1"/>
    <col min="12296" max="12296" width="12.42578125" customWidth="1"/>
    <col min="12468" max="12468" width="20" customWidth="1"/>
    <col min="12469" max="12469" width="20.140625" customWidth="1"/>
    <col min="12470" max="12470" width="8.5703125" customWidth="1"/>
    <col min="12471" max="12471" width="19.7109375" customWidth="1"/>
    <col min="12472" max="12472" width="8.5703125" customWidth="1"/>
    <col min="12473" max="12473" width="5.5703125" customWidth="1"/>
    <col min="12474" max="12474" width="13.28515625" customWidth="1"/>
    <col min="12475" max="12476" width="10.7109375" customWidth="1"/>
    <col min="12477" max="12477" width="8.7109375" customWidth="1"/>
    <col min="12478" max="12478" width="13.28515625" customWidth="1"/>
    <col min="12479" max="12479" width="7.28515625" customWidth="1"/>
    <col min="12480" max="12480" width="11.28515625" customWidth="1"/>
    <col min="12481" max="12481" width="10.42578125" customWidth="1"/>
    <col min="12482" max="12482" width="12.140625" customWidth="1"/>
    <col min="12483" max="12484" width="10.42578125" customWidth="1"/>
    <col min="12485" max="12485" width="11.5703125" customWidth="1"/>
    <col min="12486" max="12486" width="10.42578125" customWidth="1"/>
    <col min="12487" max="12487" width="12.140625" customWidth="1"/>
    <col min="12488" max="12488" width="11.5703125" customWidth="1"/>
    <col min="12489" max="12491" width="10.42578125" customWidth="1"/>
    <col min="12492" max="12494" width="12.140625" customWidth="1"/>
    <col min="12495" max="12495" width="11.5703125" customWidth="1"/>
    <col min="12496" max="12498" width="10.42578125" customWidth="1"/>
    <col min="12499" max="12504" width="12.140625" customWidth="1"/>
    <col min="12505" max="12505" width="11.42578125" customWidth="1"/>
    <col min="12506" max="12508" width="12.28515625" customWidth="1"/>
    <col min="12509" max="12515" width="11.5703125" customWidth="1"/>
    <col min="12516" max="12516" width="11.42578125" customWidth="1"/>
    <col min="12517" max="12521" width="12.28515625" customWidth="1"/>
    <col min="12522" max="12525" width="11.5703125" customWidth="1"/>
    <col min="12526" max="12526" width="3.7109375" customWidth="1"/>
    <col min="12527" max="12527" width="7.7109375" customWidth="1"/>
    <col min="12528" max="12528" width="11.7109375" customWidth="1"/>
    <col min="12529" max="12530" width="10.7109375" customWidth="1"/>
    <col min="12531" max="12531" width="8.7109375" customWidth="1"/>
    <col min="12532" max="12532" width="11.7109375" customWidth="1"/>
    <col min="12533" max="12533" width="11.5703125" customWidth="1"/>
    <col min="12534" max="12534" width="11.42578125" customWidth="1"/>
    <col min="12535" max="12535" width="12.28515625" customWidth="1"/>
    <col min="12536" max="12545" width="11.5703125" customWidth="1"/>
    <col min="12546" max="12546" width="9.140625" customWidth="1"/>
    <col min="12547" max="12547" width="6.140625" customWidth="1"/>
    <col min="12548" max="12548" width="13.85546875" customWidth="1"/>
    <col min="12549" max="12549" width="12.5703125" customWidth="1"/>
    <col min="12550" max="12550" width="11.5703125" customWidth="1"/>
    <col min="12551" max="12551" width="10.28515625" customWidth="1"/>
    <col min="12552" max="12552" width="12.42578125" customWidth="1"/>
    <col min="12724" max="12724" width="20" customWidth="1"/>
    <col min="12725" max="12725" width="20.140625" customWidth="1"/>
    <col min="12726" max="12726" width="8.5703125" customWidth="1"/>
    <col min="12727" max="12727" width="19.7109375" customWidth="1"/>
    <col min="12728" max="12728" width="8.5703125" customWidth="1"/>
    <col min="12729" max="12729" width="5.5703125" customWidth="1"/>
    <col min="12730" max="12730" width="13.28515625" customWidth="1"/>
    <col min="12731" max="12732" width="10.7109375" customWidth="1"/>
    <col min="12733" max="12733" width="8.7109375" customWidth="1"/>
    <col min="12734" max="12734" width="13.28515625" customWidth="1"/>
    <col min="12735" max="12735" width="7.28515625" customWidth="1"/>
    <col min="12736" max="12736" width="11.28515625" customWidth="1"/>
    <col min="12737" max="12737" width="10.42578125" customWidth="1"/>
    <col min="12738" max="12738" width="12.140625" customWidth="1"/>
    <col min="12739" max="12740" width="10.42578125" customWidth="1"/>
    <col min="12741" max="12741" width="11.5703125" customWidth="1"/>
    <col min="12742" max="12742" width="10.42578125" customWidth="1"/>
    <col min="12743" max="12743" width="12.140625" customWidth="1"/>
    <col min="12744" max="12744" width="11.5703125" customWidth="1"/>
    <col min="12745" max="12747" width="10.42578125" customWidth="1"/>
    <col min="12748" max="12750" width="12.140625" customWidth="1"/>
    <col min="12751" max="12751" width="11.5703125" customWidth="1"/>
    <col min="12752" max="12754" width="10.42578125" customWidth="1"/>
    <col min="12755" max="12760" width="12.140625" customWidth="1"/>
    <col min="12761" max="12761" width="11.42578125" customWidth="1"/>
    <col min="12762" max="12764" width="12.28515625" customWidth="1"/>
    <col min="12765" max="12771" width="11.5703125" customWidth="1"/>
    <col min="12772" max="12772" width="11.42578125" customWidth="1"/>
    <col min="12773" max="12777" width="12.28515625" customWidth="1"/>
    <col min="12778" max="12781" width="11.5703125" customWidth="1"/>
    <col min="12782" max="12782" width="3.7109375" customWidth="1"/>
    <col min="12783" max="12783" width="7.7109375" customWidth="1"/>
    <col min="12784" max="12784" width="11.7109375" customWidth="1"/>
    <col min="12785" max="12786" width="10.7109375" customWidth="1"/>
    <col min="12787" max="12787" width="8.7109375" customWidth="1"/>
    <col min="12788" max="12788" width="11.7109375" customWidth="1"/>
    <col min="12789" max="12789" width="11.5703125" customWidth="1"/>
    <col min="12790" max="12790" width="11.42578125" customWidth="1"/>
    <col min="12791" max="12791" width="12.28515625" customWidth="1"/>
    <col min="12792" max="12801" width="11.5703125" customWidth="1"/>
    <col min="12802" max="12802" width="9.140625" customWidth="1"/>
    <col min="12803" max="12803" width="6.140625" customWidth="1"/>
    <col min="12804" max="12804" width="13.85546875" customWidth="1"/>
    <col min="12805" max="12805" width="12.5703125" customWidth="1"/>
    <col min="12806" max="12806" width="11.5703125" customWidth="1"/>
    <col min="12807" max="12807" width="10.28515625" customWidth="1"/>
    <col min="12808" max="12808" width="12.42578125" customWidth="1"/>
    <col min="12980" max="12980" width="20" customWidth="1"/>
    <col min="12981" max="12981" width="20.140625" customWidth="1"/>
    <col min="12982" max="12982" width="8.5703125" customWidth="1"/>
    <col min="12983" max="12983" width="19.7109375" customWidth="1"/>
    <col min="12984" max="12984" width="8.5703125" customWidth="1"/>
    <col min="12985" max="12985" width="5.5703125" customWidth="1"/>
    <col min="12986" max="12986" width="13.28515625" customWidth="1"/>
    <col min="12987" max="12988" width="10.7109375" customWidth="1"/>
    <col min="12989" max="12989" width="8.7109375" customWidth="1"/>
    <col min="12990" max="12990" width="13.28515625" customWidth="1"/>
    <col min="12991" max="12991" width="7.28515625" customWidth="1"/>
    <col min="12992" max="12992" width="11.28515625" customWidth="1"/>
    <col min="12993" max="12993" width="10.42578125" customWidth="1"/>
    <col min="12994" max="12994" width="12.140625" customWidth="1"/>
    <col min="12995" max="12996" width="10.42578125" customWidth="1"/>
    <col min="12997" max="12997" width="11.5703125" customWidth="1"/>
    <col min="12998" max="12998" width="10.42578125" customWidth="1"/>
    <col min="12999" max="12999" width="12.140625" customWidth="1"/>
    <col min="13000" max="13000" width="11.5703125" customWidth="1"/>
    <col min="13001" max="13003" width="10.42578125" customWidth="1"/>
    <col min="13004" max="13006" width="12.140625" customWidth="1"/>
    <col min="13007" max="13007" width="11.5703125" customWidth="1"/>
    <col min="13008" max="13010" width="10.42578125" customWidth="1"/>
    <col min="13011" max="13016" width="12.140625" customWidth="1"/>
    <col min="13017" max="13017" width="11.42578125" customWidth="1"/>
    <col min="13018" max="13020" width="12.28515625" customWidth="1"/>
    <col min="13021" max="13027" width="11.5703125" customWidth="1"/>
    <col min="13028" max="13028" width="11.42578125" customWidth="1"/>
    <col min="13029" max="13033" width="12.28515625" customWidth="1"/>
    <col min="13034" max="13037" width="11.5703125" customWidth="1"/>
    <col min="13038" max="13038" width="3.7109375" customWidth="1"/>
    <col min="13039" max="13039" width="7.7109375" customWidth="1"/>
    <col min="13040" max="13040" width="11.7109375" customWidth="1"/>
    <col min="13041" max="13042" width="10.7109375" customWidth="1"/>
    <col min="13043" max="13043" width="8.7109375" customWidth="1"/>
    <col min="13044" max="13044" width="11.7109375" customWidth="1"/>
    <col min="13045" max="13045" width="11.5703125" customWidth="1"/>
    <col min="13046" max="13046" width="11.42578125" customWidth="1"/>
    <col min="13047" max="13047" width="12.28515625" customWidth="1"/>
    <col min="13048" max="13057" width="11.5703125" customWidth="1"/>
    <col min="13058" max="13058" width="9.140625" customWidth="1"/>
    <col min="13059" max="13059" width="6.140625" customWidth="1"/>
    <col min="13060" max="13060" width="13.85546875" customWidth="1"/>
    <col min="13061" max="13061" width="12.5703125" customWidth="1"/>
    <col min="13062" max="13062" width="11.5703125" customWidth="1"/>
    <col min="13063" max="13063" width="10.28515625" customWidth="1"/>
    <col min="13064" max="13064" width="12.42578125" customWidth="1"/>
    <col min="13236" max="13236" width="20" customWidth="1"/>
    <col min="13237" max="13237" width="20.140625" customWidth="1"/>
    <col min="13238" max="13238" width="8.5703125" customWidth="1"/>
    <col min="13239" max="13239" width="19.7109375" customWidth="1"/>
    <col min="13240" max="13240" width="8.5703125" customWidth="1"/>
    <col min="13241" max="13241" width="5.5703125" customWidth="1"/>
    <col min="13242" max="13242" width="13.28515625" customWidth="1"/>
    <col min="13243" max="13244" width="10.7109375" customWidth="1"/>
    <col min="13245" max="13245" width="8.7109375" customWidth="1"/>
    <col min="13246" max="13246" width="13.28515625" customWidth="1"/>
    <col min="13247" max="13247" width="7.28515625" customWidth="1"/>
    <col min="13248" max="13248" width="11.28515625" customWidth="1"/>
    <col min="13249" max="13249" width="10.42578125" customWidth="1"/>
    <col min="13250" max="13250" width="12.140625" customWidth="1"/>
    <col min="13251" max="13252" width="10.42578125" customWidth="1"/>
    <col min="13253" max="13253" width="11.5703125" customWidth="1"/>
    <col min="13254" max="13254" width="10.42578125" customWidth="1"/>
    <col min="13255" max="13255" width="12.140625" customWidth="1"/>
    <col min="13256" max="13256" width="11.5703125" customWidth="1"/>
    <col min="13257" max="13259" width="10.42578125" customWidth="1"/>
    <col min="13260" max="13262" width="12.140625" customWidth="1"/>
    <col min="13263" max="13263" width="11.5703125" customWidth="1"/>
    <col min="13264" max="13266" width="10.42578125" customWidth="1"/>
    <col min="13267" max="13272" width="12.140625" customWidth="1"/>
    <col min="13273" max="13273" width="11.42578125" customWidth="1"/>
    <col min="13274" max="13276" width="12.28515625" customWidth="1"/>
    <col min="13277" max="13283" width="11.5703125" customWidth="1"/>
    <col min="13284" max="13284" width="11.42578125" customWidth="1"/>
    <col min="13285" max="13289" width="12.28515625" customWidth="1"/>
    <col min="13290" max="13293" width="11.5703125" customWidth="1"/>
    <col min="13294" max="13294" width="3.7109375" customWidth="1"/>
    <col min="13295" max="13295" width="7.7109375" customWidth="1"/>
    <col min="13296" max="13296" width="11.7109375" customWidth="1"/>
    <col min="13297" max="13298" width="10.7109375" customWidth="1"/>
    <col min="13299" max="13299" width="8.7109375" customWidth="1"/>
    <col min="13300" max="13300" width="11.7109375" customWidth="1"/>
    <col min="13301" max="13301" width="11.5703125" customWidth="1"/>
    <col min="13302" max="13302" width="11.42578125" customWidth="1"/>
    <col min="13303" max="13303" width="12.28515625" customWidth="1"/>
    <col min="13304" max="13313" width="11.5703125" customWidth="1"/>
    <col min="13314" max="13314" width="9.140625" customWidth="1"/>
    <col min="13315" max="13315" width="6.140625" customWidth="1"/>
    <col min="13316" max="13316" width="13.85546875" customWidth="1"/>
    <col min="13317" max="13317" width="12.5703125" customWidth="1"/>
    <col min="13318" max="13318" width="11.5703125" customWidth="1"/>
    <col min="13319" max="13319" width="10.28515625" customWidth="1"/>
    <col min="13320" max="13320" width="12.42578125" customWidth="1"/>
    <col min="13492" max="13492" width="20" customWidth="1"/>
    <col min="13493" max="13493" width="20.140625" customWidth="1"/>
    <col min="13494" max="13494" width="8.5703125" customWidth="1"/>
    <col min="13495" max="13495" width="19.7109375" customWidth="1"/>
    <col min="13496" max="13496" width="8.5703125" customWidth="1"/>
    <col min="13497" max="13497" width="5.5703125" customWidth="1"/>
    <col min="13498" max="13498" width="13.28515625" customWidth="1"/>
    <col min="13499" max="13500" width="10.7109375" customWidth="1"/>
    <col min="13501" max="13501" width="8.7109375" customWidth="1"/>
    <col min="13502" max="13502" width="13.28515625" customWidth="1"/>
    <col min="13503" max="13503" width="7.28515625" customWidth="1"/>
    <col min="13504" max="13504" width="11.28515625" customWidth="1"/>
    <col min="13505" max="13505" width="10.42578125" customWidth="1"/>
    <col min="13506" max="13506" width="12.140625" customWidth="1"/>
    <col min="13507" max="13508" width="10.42578125" customWidth="1"/>
    <col min="13509" max="13509" width="11.5703125" customWidth="1"/>
    <col min="13510" max="13510" width="10.42578125" customWidth="1"/>
    <col min="13511" max="13511" width="12.140625" customWidth="1"/>
    <col min="13512" max="13512" width="11.5703125" customWidth="1"/>
    <col min="13513" max="13515" width="10.42578125" customWidth="1"/>
    <col min="13516" max="13518" width="12.140625" customWidth="1"/>
    <col min="13519" max="13519" width="11.5703125" customWidth="1"/>
    <col min="13520" max="13522" width="10.42578125" customWidth="1"/>
    <col min="13523" max="13528" width="12.140625" customWidth="1"/>
    <col min="13529" max="13529" width="11.42578125" customWidth="1"/>
    <col min="13530" max="13532" width="12.28515625" customWidth="1"/>
    <col min="13533" max="13539" width="11.5703125" customWidth="1"/>
    <col min="13540" max="13540" width="11.42578125" customWidth="1"/>
    <col min="13541" max="13545" width="12.28515625" customWidth="1"/>
    <col min="13546" max="13549" width="11.5703125" customWidth="1"/>
    <col min="13550" max="13550" width="3.7109375" customWidth="1"/>
    <col min="13551" max="13551" width="7.7109375" customWidth="1"/>
    <col min="13552" max="13552" width="11.7109375" customWidth="1"/>
    <col min="13553" max="13554" width="10.7109375" customWidth="1"/>
    <col min="13555" max="13555" width="8.7109375" customWidth="1"/>
    <col min="13556" max="13556" width="11.7109375" customWidth="1"/>
    <col min="13557" max="13557" width="11.5703125" customWidth="1"/>
    <col min="13558" max="13558" width="11.42578125" customWidth="1"/>
    <col min="13559" max="13559" width="12.28515625" customWidth="1"/>
    <col min="13560" max="13569" width="11.5703125" customWidth="1"/>
    <col min="13570" max="13570" width="9.140625" customWidth="1"/>
    <col min="13571" max="13571" width="6.140625" customWidth="1"/>
    <col min="13572" max="13572" width="13.85546875" customWidth="1"/>
    <col min="13573" max="13573" width="12.5703125" customWidth="1"/>
    <col min="13574" max="13574" width="11.5703125" customWidth="1"/>
    <col min="13575" max="13575" width="10.28515625" customWidth="1"/>
    <col min="13576" max="13576" width="12.42578125" customWidth="1"/>
    <col min="13748" max="13748" width="20" customWidth="1"/>
    <col min="13749" max="13749" width="20.140625" customWidth="1"/>
    <col min="13750" max="13750" width="8.5703125" customWidth="1"/>
    <col min="13751" max="13751" width="19.7109375" customWidth="1"/>
    <col min="13752" max="13752" width="8.5703125" customWidth="1"/>
    <col min="13753" max="13753" width="5.5703125" customWidth="1"/>
    <col min="13754" max="13754" width="13.28515625" customWidth="1"/>
    <col min="13755" max="13756" width="10.7109375" customWidth="1"/>
    <col min="13757" max="13757" width="8.7109375" customWidth="1"/>
    <col min="13758" max="13758" width="13.28515625" customWidth="1"/>
    <col min="13759" max="13759" width="7.28515625" customWidth="1"/>
    <col min="13760" max="13760" width="11.28515625" customWidth="1"/>
    <col min="13761" max="13761" width="10.42578125" customWidth="1"/>
    <col min="13762" max="13762" width="12.140625" customWidth="1"/>
    <col min="13763" max="13764" width="10.42578125" customWidth="1"/>
    <col min="13765" max="13765" width="11.5703125" customWidth="1"/>
    <col min="13766" max="13766" width="10.42578125" customWidth="1"/>
    <col min="13767" max="13767" width="12.140625" customWidth="1"/>
    <col min="13768" max="13768" width="11.5703125" customWidth="1"/>
    <col min="13769" max="13771" width="10.42578125" customWidth="1"/>
    <col min="13772" max="13774" width="12.140625" customWidth="1"/>
    <col min="13775" max="13775" width="11.5703125" customWidth="1"/>
    <col min="13776" max="13778" width="10.42578125" customWidth="1"/>
    <col min="13779" max="13784" width="12.140625" customWidth="1"/>
    <col min="13785" max="13785" width="11.42578125" customWidth="1"/>
    <col min="13786" max="13788" width="12.28515625" customWidth="1"/>
    <col min="13789" max="13795" width="11.5703125" customWidth="1"/>
    <col min="13796" max="13796" width="11.42578125" customWidth="1"/>
    <col min="13797" max="13801" width="12.28515625" customWidth="1"/>
    <col min="13802" max="13805" width="11.5703125" customWidth="1"/>
    <col min="13806" max="13806" width="3.7109375" customWidth="1"/>
    <col min="13807" max="13807" width="7.7109375" customWidth="1"/>
    <col min="13808" max="13808" width="11.7109375" customWidth="1"/>
    <col min="13809" max="13810" width="10.7109375" customWidth="1"/>
    <col min="13811" max="13811" width="8.7109375" customWidth="1"/>
    <col min="13812" max="13812" width="11.7109375" customWidth="1"/>
    <col min="13813" max="13813" width="11.5703125" customWidth="1"/>
    <col min="13814" max="13814" width="11.42578125" customWidth="1"/>
    <col min="13815" max="13815" width="12.28515625" customWidth="1"/>
    <col min="13816" max="13825" width="11.5703125" customWidth="1"/>
    <col min="13826" max="13826" width="9.140625" customWidth="1"/>
    <col min="13827" max="13827" width="6.140625" customWidth="1"/>
    <col min="13828" max="13828" width="13.85546875" customWidth="1"/>
    <col min="13829" max="13829" width="12.5703125" customWidth="1"/>
    <col min="13830" max="13830" width="11.5703125" customWidth="1"/>
    <col min="13831" max="13831" width="10.28515625" customWidth="1"/>
    <col min="13832" max="13832" width="12.42578125" customWidth="1"/>
    <col min="14004" max="14004" width="20" customWidth="1"/>
    <col min="14005" max="14005" width="20.140625" customWidth="1"/>
    <col min="14006" max="14006" width="8.5703125" customWidth="1"/>
    <col min="14007" max="14007" width="19.7109375" customWidth="1"/>
    <col min="14008" max="14008" width="8.5703125" customWidth="1"/>
    <col min="14009" max="14009" width="5.5703125" customWidth="1"/>
    <col min="14010" max="14010" width="13.28515625" customWidth="1"/>
    <col min="14011" max="14012" width="10.7109375" customWidth="1"/>
    <col min="14013" max="14013" width="8.7109375" customWidth="1"/>
    <col min="14014" max="14014" width="13.28515625" customWidth="1"/>
    <col min="14015" max="14015" width="7.28515625" customWidth="1"/>
    <col min="14016" max="14016" width="11.28515625" customWidth="1"/>
    <col min="14017" max="14017" width="10.42578125" customWidth="1"/>
    <col min="14018" max="14018" width="12.140625" customWidth="1"/>
    <col min="14019" max="14020" width="10.42578125" customWidth="1"/>
    <col min="14021" max="14021" width="11.5703125" customWidth="1"/>
    <col min="14022" max="14022" width="10.42578125" customWidth="1"/>
    <col min="14023" max="14023" width="12.140625" customWidth="1"/>
    <col min="14024" max="14024" width="11.5703125" customWidth="1"/>
    <col min="14025" max="14027" width="10.42578125" customWidth="1"/>
    <col min="14028" max="14030" width="12.140625" customWidth="1"/>
    <col min="14031" max="14031" width="11.5703125" customWidth="1"/>
    <col min="14032" max="14034" width="10.42578125" customWidth="1"/>
    <col min="14035" max="14040" width="12.140625" customWidth="1"/>
    <col min="14041" max="14041" width="11.42578125" customWidth="1"/>
    <col min="14042" max="14044" width="12.28515625" customWidth="1"/>
    <col min="14045" max="14051" width="11.5703125" customWidth="1"/>
    <col min="14052" max="14052" width="11.42578125" customWidth="1"/>
    <col min="14053" max="14057" width="12.28515625" customWidth="1"/>
    <col min="14058" max="14061" width="11.5703125" customWidth="1"/>
    <col min="14062" max="14062" width="3.7109375" customWidth="1"/>
    <col min="14063" max="14063" width="7.7109375" customWidth="1"/>
    <col min="14064" max="14064" width="11.7109375" customWidth="1"/>
    <col min="14065" max="14066" width="10.7109375" customWidth="1"/>
    <col min="14067" max="14067" width="8.7109375" customWidth="1"/>
    <col min="14068" max="14068" width="11.7109375" customWidth="1"/>
    <col min="14069" max="14069" width="11.5703125" customWidth="1"/>
    <col min="14070" max="14070" width="11.42578125" customWidth="1"/>
    <col min="14071" max="14071" width="12.28515625" customWidth="1"/>
    <col min="14072" max="14081" width="11.5703125" customWidth="1"/>
    <col min="14082" max="14082" width="9.140625" customWidth="1"/>
    <col min="14083" max="14083" width="6.140625" customWidth="1"/>
    <col min="14084" max="14084" width="13.85546875" customWidth="1"/>
    <col min="14085" max="14085" width="12.5703125" customWidth="1"/>
    <col min="14086" max="14086" width="11.5703125" customWidth="1"/>
    <col min="14087" max="14087" width="10.28515625" customWidth="1"/>
    <col min="14088" max="14088" width="12.42578125" customWidth="1"/>
    <col min="14260" max="14260" width="20" customWidth="1"/>
    <col min="14261" max="14261" width="20.140625" customWidth="1"/>
    <col min="14262" max="14262" width="8.5703125" customWidth="1"/>
    <col min="14263" max="14263" width="19.7109375" customWidth="1"/>
    <col min="14264" max="14264" width="8.5703125" customWidth="1"/>
    <col min="14265" max="14265" width="5.5703125" customWidth="1"/>
    <col min="14266" max="14266" width="13.28515625" customWidth="1"/>
    <col min="14267" max="14268" width="10.7109375" customWidth="1"/>
    <col min="14269" max="14269" width="8.7109375" customWidth="1"/>
    <col min="14270" max="14270" width="13.28515625" customWidth="1"/>
    <col min="14271" max="14271" width="7.28515625" customWidth="1"/>
    <col min="14272" max="14272" width="11.28515625" customWidth="1"/>
    <col min="14273" max="14273" width="10.42578125" customWidth="1"/>
    <col min="14274" max="14274" width="12.140625" customWidth="1"/>
    <col min="14275" max="14276" width="10.42578125" customWidth="1"/>
    <col min="14277" max="14277" width="11.5703125" customWidth="1"/>
    <col min="14278" max="14278" width="10.42578125" customWidth="1"/>
    <col min="14279" max="14279" width="12.140625" customWidth="1"/>
    <col min="14280" max="14280" width="11.5703125" customWidth="1"/>
    <col min="14281" max="14283" width="10.42578125" customWidth="1"/>
    <col min="14284" max="14286" width="12.140625" customWidth="1"/>
    <col min="14287" max="14287" width="11.5703125" customWidth="1"/>
    <col min="14288" max="14290" width="10.42578125" customWidth="1"/>
    <col min="14291" max="14296" width="12.140625" customWidth="1"/>
    <col min="14297" max="14297" width="11.42578125" customWidth="1"/>
    <col min="14298" max="14300" width="12.28515625" customWidth="1"/>
    <col min="14301" max="14307" width="11.5703125" customWidth="1"/>
    <col min="14308" max="14308" width="11.42578125" customWidth="1"/>
    <col min="14309" max="14313" width="12.28515625" customWidth="1"/>
    <col min="14314" max="14317" width="11.5703125" customWidth="1"/>
    <col min="14318" max="14318" width="3.7109375" customWidth="1"/>
    <col min="14319" max="14319" width="7.7109375" customWidth="1"/>
    <col min="14320" max="14320" width="11.7109375" customWidth="1"/>
    <col min="14321" max="14322" width="10.7109375" customWidth="1"/>
    <col min="14323" max="14323" width="8.7109375" customWidth="1"/>
    <col min="14324" max="14324" width="11.7109375" customWidth="1"/>
    <col min="14325" max="14325" width="11.5703125" customWidth="1"/>
    <col min="14326" max="14326" width="11.42578125" customWidth="1"/>
    <col min="14327" max="14327" width="12.28515625" customWidth="1"/>
    <col min="14328" max="14337" width="11.5703125" customWidth="1"/>
    <col min="14338" max="14338" width="9.140625" customWidth="1"/>
    <col min="14339" max="14339" width="6.140625" customWidth="1"/>
    <col min="14340" max="14340" width="13.85546875" customWidth="1"/>
    <col min="14341" max="14341" width="12.5703125" customWidth="1"/>
    <col min="14342" max="14342" width="11.5703125" customWidth="1"/>
    <col min="14343" max="14343" width="10.28515625" customWidth="1"/>
    <col min="14344" max="14344" width="12.42578125" customWidth="1"/>
    <col min="14516" max="14516" width="20" customWidth="1"/>
    <col min="14517" max="14517" width="20.140625" customWidth="1"/>
    <col min="14518" max="14518" width="8.5703125" customWidth="1"/>
    <col min="14519" max="14519" width="19.7109375" customWidth="1"/>
    <col min="14520" max="14520" width="8.5703125" customWidth="1"/>
    <col min="14521" max="14521" width="5.5703125" customWidth="1"/>
    <col min="14522" max="14522" width="13.28515625" customWidth="1"/>
    <col min="14523" max="14524" width="10.7109375" customWidth="1"/>
    <col min="14525" max="14525" width="8.7109375" customWidth="1"/>
    <col min="14526" max="14526" width="13.28515625" customWidth="1"/>
    <col min="14527" max="14527" width="7.28515625" customWidth="1"/>
    <col min="14528" max="14528" width="11.28515625" customWidth="1"/>
    <col min="14529" max="14529" width="10.42578125" customWidth="1"/>
    <col min="14530" max="14530" width="12.140625" customWidth="1"/>
    <col min="14531" max="14532" width="10.42578125" customWidth="1"/>
    <col min="14533" max="14533" width="11.5703125" customWidth="1"/>
    <col min="14534" max="14534" width="10.42578125" customWidth="1"/>
    <col min="14535" max="14535" width="12.140625" customWidth="1"/>
    <col min="14536" max="14536" width="11.5703125" customWidth="1"/>
    <col min="14537" max="14539" width="10.42578125" customWidth="1"/>
    <col min="14540" max="14542" width="12.140625" customWidth="1"/>
    <col min="14543" max="14543" width="11.5703125" customWidth="1"/>
    <col min="14544" max="14546" width="10.42578125" customWidth="1"/>
    <col min="14547" max="14552" width="12.140625" customWidth="1"/>
    <col min="14553" max="14553" width="11.42578125" customWidth="1"/>
    <col min="14554" max="14556" width="12.28515625" customWidth="1"/>
    <col min="14557" max="14563" width="11.5703125" customWidth="1"/>
    <col min="14564" max="14564" width="11.42578125" customWidth="1"/>
    <col min="14565" max="14569" width="12.28515625" customWidth="1"/>
    <col min="14570" max="14573" width="11.5703125" customWidth="1"/>
    <col min="14574" max="14574" width="3.7109375" customWidth="1"/>
    <col min="14575" max="14575" width="7.7109375" customWidth="1"/>
    <col min="14576" max="14576" width="11.7109375" customWidth="1"/>
    <col min="14577" max="14578" width="10.7109375" customWidth="1"/>
    <col min="14579" max="14579" width="8.7109375" customWidth="1"/>
    <col min="14580" max="14580" width="11.7109375" customWidth="1"/>
    <col min="14581" max="14581" width="11.5703125" customWidth="1"/>
    <col min="14582" max="14582" width="11.42578125" customWidth="1"/>
    <col min="14583" max="14583" width="12.28515625" customWidth="1"/>
    <col min="14584" max="14593" width="11.5703125" customWidth="1"/>
    <col min="14594" max="14594" width="9.140625" customWidth="1"/>
    <col min="14595" max="14595" width="6.140625" customWidth="1"/>
    <col min="14596" max="14596" width="13.85546875" customWidth="1"/>
    <col min="14597" max="14597" width="12.5703125" customWidth="1"/>
    <col min="14598" max="14598" width="11.5703125" customWidth="1"/>
    <col min="14599" max="14599" width="10.28515625" customWidth="1"/>
    <col min="14600" max="14600" width="12.42578125" customWidth="1"/>
    <col min="14772" max="14772" width="20" customWidth="1"/>
    <col min="14773" max="14773" width="20.140625" customWidth="1"/>
    <col min="14774" max="14774" width="8.5703125" customWidth="1"/>
    <col min="14775" max="14775" width="19.7109375" customWidth="1"/>
    <col min="14776" max="14776" width="8.5703125" customWidth="1"/>
    <col min="14777" max="14777" width="5.5703125" customWidth="1"/>
    <col min="14778" max="14778" width="13.28515625" customWidth="1"/>
    <col min="14779" max="14780" width="10.7109375" customWidth="1"/>
    <col min="14781" max="14781" width="8.7109375" customWidth="1"/>
    <col min="14782" max="14782" width="13.28515625" customWidth="1"/>
    <col min="14783" max="14783" width="7.28515625" customWidth="1"/>
    <col min="14784" max="14784" width="11.28515625" customWidth="1"/>
    <col min="14785" max="14785" width="10.42578125" customWidth="1"/>
    <col min="14786" max="14786" width="12.140625" customWidth="1"/>
    <col min="14787" max="14788" width="10.42578125" customWidth="1"/>
    <col min="14789" max="14789" width="11.5703125" customWidth="1"/>
    <col min="14790" max="14790" width="10.42578125" customWidth="1"/>
    <col min="14791" max="14791" width="12.140625" customWidth="1"/>
    <col min="14792" max="14792" width="11.5703125" customWidth="1"/>
    <col min="14793" max="14795" width="10.42578125" customWidth="1"/>
    <col min="14796" max="14798" width="12.140625" customWidth="1"/>
    <col min="14799" max="14799" width="11.5703125" customWidth="1"/>
    <col min="14800" max="14802" width="10.42578125" customWidth="1"/>
    <col min="14803" max="14808" width="12.140625" customWidth="1"/>
    <col min="14809" max="14809" width="11.42578125" customWidth="1"/>
    <col min="14810" max="14812" width="12.28515625" customWidth="1"/>
    <col min="14813" max="14819" width="11.5703125" customWidth="1"/>
    <col min="14820" max="14820" width="11.42578125" customWidth="1"/>
    <col min="14821" max="14825" width="12.28515625" customWidth="1"/>
    <col min="14826" max="14829" width="11.5703125" customWidth="1"/>
    <col min="14830" max="14830" width="3.7109375" customWidth="1"/>
    <col min="14831" max="14831" width="7.7109375" customWidth="1"/>
    <col min="14832" max="14832" width="11.7109375" customWidth="1"/>
    <col min="14833" max="14834" width="10.7109375" customWidth="1"/>
    <col min="14835" max="14835" width="8.7109375" customWidth="1"/>
    <col min="14836" max="14836" width="11.7109375" customWidth="1"/>
    <col min="14837" max="14837" width="11.5703125" customWidth="1"/>
    <col min="14838" max="14838" width="11.42578125" customWidth="1"/>
    <col min="14839" max="14839" width="12.28515625" customWidth="1"/>
    <col min="14840" max="14849" width="11.5703125" customWidth="1"/>
    <col min="14850" max="14850" width="9.140625" customWidth="1"/>
    <col min="14851" max="14851" width="6.140625" customWidth="1"/>
    <col min="14852" max="14852" width="13.85546875" customWidth="1"/>
    <col min="14853" max="14853" width="12.5703125" customWidth="1"/>
    <col min="14854" max="14854" width="11.5703125" customWidth="1"/>
    <col min="14855" max="14855" width="10.28515625" customWidth="1"/>
    <col min="14856" max="14856" width="12.42578125" customWidth="1"/>
    <col min="15028" max="15028" width="20" customWidth="1"/>
    <col min="15029" max="15029" width="20.140625" customWidth="1"/>
    <col min="15030" max="15030" width="8.5703125" customWidth="1"/>
    <col min="15031" max="15031" width="19.7109375" customWidth="1"/>
    <col min="15032" max="15032" width="8.5703125" customWidth="1"/>
    <col min="15033" max="15033" width="5.5703125" customWidth="1"/>
    <col min="15034" max="15034" width="13.28515625" customWidth="1"/>
    <col min="15035" max="15036" width="10.7109375" customWidth="1"/>
    <col min="15037" max="15037" width="8.7109375" customWidth="1"/>
    <col min="15038" max="15038" width="13.28515625" customWidth="1"/>
    <col min="15039" max="15039" width="7.28515625" customWidth="1"/>
    <col min="15040" max="15040" width="11.28515625" customWidth="1"/>
    <col min="15041" max="15041" width="10.42578125" customWidth="1"/>
    <col min="15042" max="15042" width="12.140625" customWidth="1"/>
    <col min="15043" max="15044" width="10.42578125" customWidth="1"/>
    <col min="15045" max="15045" width="11.5703125" customWidth="1"/>
    <col min="15046" max="15046" width="10.42578125" customWidth="1"/>
    <col min="15047" max="15047" width="12.140625" customWidth="1"/>
    <col min="15048" max="15048" width="11.5703125" customWidth="1"/>
    <col min="15049" max="15051" width="10.42578125" customWidth="1"/>
    <col min="15052" max="15054" width="12.140625" customWidth="1"/>
    <col min="15055" max="15055" width="11.5703125" customWidth="1"/>
    <col min="15056" max="15058" width="10.42578125" customWidth="1"/>
    <col min="15059" max="15064" width="12.140625" customWidth="1"/>
    <col min="15065" max="15065" width="11.42578125" customWidth="1"/>
    <col min="15066" max="15068" width="12.28515625" customWidth="1"/>
    <col min="15069" max="15075" width="11.5703125" customWidth="1"/>
    <col min="15076" max="15076" width="11.42578125" customWidth="1"/>
    <col min="15077" max="15081" width="12.28515625" customWidth="1"/>
    <col min="15082" max="15085" width="11.5703125" customWidth="1"/>
    <col min="15086" max="15086" width="3.7109375" customWidth="1"/>
    <col min="15087" max="15087" width="7.7109375" customWidth="1"/>
    <col min="15088" max="15088" width="11.7109375" customWidth="1"/>
    <col min="15089" max="15090" width="10.7109375" customWidth="1"/>
    <col min="15091" max="15091" width="8.7109375" customWidth="1"/>
    <col min="15092" max="15092" width="11.7109375" customWidth="1"/>
    <col min="15093" max="15093" width="11.5703125" customWidth="1"/>
    <col min="15094" max="15094" width="11.42578125" customWidth="1"/>
    <col min="15095" max="15095" width="12.28515625" customWidth="1"/>
    <col min="15096" max="15105" width="11.5703125" customWidth="1"/>
    <col min="15106" max="15106" width="9.140625" customWidth="1"/>
    <col min="15107" max="15107" width="6.140625" customWidth="1"/>
    <col min="15108" max="15108" width="13.85546875" customWidth="1"/>
    <col min="15109" max="15109" width="12.5703125" customWidth="1"/>
    <col min="15110" max="15110" width="11.5703125" customWidth="1"/>
    <col min="15111" max="15111" width="10.28515625" customWidth="1"/>
    <col min="15112" max="15112" width="12.42578125" customWidth="1"/>
    <col min="15284" max="15284" width="20" customWidth="1"/>
    <col min="15285" max="15285" width="20.140625" customWidth="1"/>
    <col min="15286" max="15286" width="8.5703125" customWidth="1"/>
    <col min="15287" max="15287" width="19.7109375" customWidth="1"/>
    <col min="15288" max="15288" width="8.5703125" customWidth="1"/>
    <col min="15289" max="15289" width="5.5703125" customWidth="1"/>
    <col min="15290" max="15290" width="13.28515625" customWidth="1"/>
    <col min="15291" max="15292" width="10.7109375" customWidth="1"/>
    <col min="15293" max="15293" width="8.7109375" customWidth="1"/>
    <col min="15294" max="15294" width="13.28515625" customWidth="1"/>
    <col min="15295" max="15295" width="7.28515625" customWidth="1"/>
    <col min="15296" max="15296" width="11.28515625" customWidth="1"/>
    <col min="15297" max="15297" width="10.42578125" customWidth="1"/>
    <col min="15298" max="15298" width="12.140625" customWidth="1"/>
    <col min="15299" max="15300" width="10.42578125" customWidth="1"/>
    <col min="15301" max="15301" width="11.5703125" customWidth="1"/>
    <col min="15302" max="15302" width="10.42578125" customWidth="1"/>
    <col min="15303" max="15303" width="12.140625" customWidth="1"/>
    <col min="15304" max="15304" width="11.5703125" customWidth="1"/>
    <col min="15305" max="15307" width="10.42578125" customWidth="1"/>
    <col min="15308" max="15310" width="12.140625" customWidth="1"/>
    <col min="15311" max="15311" width="11.5703125" customWidth="1"/>
    <col min="15312" max="15314" width="10.42578125" customWidth="1"/>
    <col min="15315" max="15320" width="12.140625" customWidth="1"/>
    <col min="15321" max="15321" width="11.42578125" customWidth="1"/>
    <col min="15322" max="15324" width="12.28515625" customWidth="1"/>
    <col min="15325" max="15331" width="11.5703125" customWidth="1"/>
    <col min="15332" max="15332" width="11.42578125" customWidth="1"/>
    <col min="15333" max="15337" width="12.28515625" customWidth="1"/>
    <col min="15338" max="15341" width="11.5703125" customWidth="1"/>
    <col min="15342" max="15342" width="3.7109375" customWidth="1"/>
    <col min="15343" max="15343" width="7.7109375" customWidth="1"/>
    <col min="15344" max="15344" width="11.7109375" customWidth="1"/>
    <col min="15345" max="15346" width="10.7109375" customWidth="1"/>
    <col min="15347" max="15347" width="8.7109375" customWidth="1"/>
    <col min="15348" max="15348" width="11.7109375" customWidth="1"/>
    <col min="15349" max="15349" width="11.5703125" customWidth="1"/>
    <col min="15350" max="15350" width="11.42578125" customWidth="1"/>
    <col min="15351" max="15351" width="12.28515625" customWidth="1"/>
    <col min="15352" max="15361" width="11.5703125" customWidth="1"/>
    <col min="15362" max="15362" width="9.140625" customWidth="1"/>
    <col min="15363" max="15363" width="6.140625" customWidth="1"/>
    <col min="15364" max="15364" width="13.85546875" customWidth="1"/>
    <col min="15365" max="15365" width="12.5703125" customWidth="1"/>
    <col min="15366" max="15366" width="11.5703125" customWidth="1"/>
    <col min="15367" max="15367" width="10.28515625" customWidth="1"/>
    <col min="15368" max="15368" width="12.42578125" customWidth="1"/>
    <col min="15540" max="15540" width="20" customWidth="1"/>
    <col min="15541" max="15541" width="20.140625" customWidth="1"/>
    <col min="15542" max="15542" width="8.5703125" customWidth="1"/>
    <col min="15543" max="15543" width="19.7109375" customWidth="1"/>
    <col min="15544" max="15544" width="8.5703125" customWidth="1"/>
    <col min="15545" max="15545" width="5.5703125" customWidth="1"/>
    <col min="15546" max="15546" width="13.28515625" customWidth="1"/>
    <col min="15547" max="15548" width="10.7109375" customWidth="1"/>
    <col min="15549" max="15549" width="8.7109375" customWidth="1"/>
    <col min="15550" max="15550" width="13.28515625" customWidth="1"/>
    <col min="15551" max="15551" width="7.28515625" customWidth="1"/>
    <col min="15552" max="15552" width="11.28515625" customWidth="1"/>
    <col min="15553" max="15553" width="10.42578125" customWidth="1"/>
    <col min="15554" max="15554" width="12.140625" customWidth="1"/>
    <col min="15555" max="15556" width="10.42578125" customWidth="1"/>
    <col min="15557" max="15557" width="11.5703125" customWidth="1"/>
    <col min="15558" max="15558" width="10.42578125" customWidth="1"/>
    <col min="15559" max="15559" width="12.140625" customWidth="1"/>
    <col min="15560" max="15560" width="11.5703125" customWidth="1"/>
    <col min="15561" max="15563" width="10.42578125" customWidth="1"/>
    <col min="15564" max="15566" width="12.140625" customWidth="1"/>
    <col min="15567" max="15567" width="11.5703125" customWidth="1"/>
    <col min="15568" max="15570" width="10.42578125" customWidth="1"/>
    <col min="15571" max="15576" width="12.140625" customWidth="1"/>
    <col min="15577" max="15577" width="11.42578125" customWidth="1"/>
    <col min="15578" max="15580" width="12.28515625" customWidth="1"/>
    <col min="15581" max="15587" width="11.5703125" customWidth="1"/>
    <col min="15588" max="15588" width="11.42578125" customWidth="1"/>
    <col min="15589" max="15593" width="12.28515625" customWidth="1"/>
    <col min="15594" max="15597" width="11.5703125" customWidth="1"/>
    <col min="15598" max="15598" width="3.7109375" customWidth="1"/>
    <col min="15599" max="15599" width="7.7109375" customWidth="1"/>
    <col min="15600" max="15600" width="11.7109375" customWidth="1"/>
    <col min="15601" max="15602" width="10.7109375" customWidth="1"/>
    <col min="15603" max="15603" width="8.7109375" customWidth="1"/>
    <col min="15604" max="15604" width="11.7109375" customWidth="1"/>
    <col min="15605" max="15605" width="11.5703125" customWidth="1"/>
    <col min="15606" max="15606" width="11.42578125" customWidth="1"/>
    <col min="15607" max="15607" width="12.28515625" customWidth="1"/>
    <col min="15608" max="15617" width="11.5703125" customWidth="1"/>
    <col min="15618" max="15618" width="9.140625" customWidth="1"/>
    <col min="15619" max="15619" width="6.140625" customWidth="1"/>
    <col min="15620" max="15620" width="13.85546875" customWidth="1"/>
    <col min="15621" max="15621" width="12.5703125" customWidth="1"/>
    <col min="15622" max="15622" width="11.5703125" customWidth="1"/>
    <col min="15623" max="15623" width="10.28515625" customWidth="1"/>
    <col min="15624" max="15624" width="12.42578125" customWidth="1"/>
    <col min="15796" max="15796" width="20" customWidth="1"/>
    <col min="15797" max="15797" width="20.140625" customWidth="1"/>
    <col min="15798" max="15798" width="8.5703125" customWidth="1"/>
    <col min="15799" max="15799" width="19.7109375" customWidth="1"/>
    <col min="15800" max="15800" width="8.5703125" customWidth="1"/>
    <col min="15801" max="15801" width="5.5703125" customWidth="1"/>
    <col min="15802" max="15802" width="13.28515625" customWidth="1"/>
    <col min="15803" max="15804" width="10.7109375" customWidth="1"/>
    <col min="15805" max="15805" width="8.7109375" customWidth="1"/>
    <col min="15806" max="15806" width="13.28515625" customWidth="1"/>
    <col min="15807" max="15807" width="7.28515625" customWidth="1"/>
    <col min="15808" max="15808" width="11.28515625" customWidth="1"/>
    <col min="15809" max="15809" width="10.42578125" customWidth="1"/>
    <col min="15810" max="15810" width="12.140625" customWidth="1"/>
    <col min="15811" max="15812" width="10.42578125" customWidth="1"/>
    <col min="15813" max="15813" width="11.5703125" customWidth="1"/>
    <col min="15814" max="15814" width="10.42578125" customWidth="1"/>
    <col min="15815" max="15815" width="12.140625" customWidth="1"/>
    <col min="15816" max="15816" width="11.5703125" customWidth="1"/>
    <col min="15817" max="15819" width="10.42578125" customWidth="1"/>
    <col min="15820" max="15822" width="12.140625" customWidth="1"/>
    <col min="15823" max="15823" width="11.5703125" customWidth="1"/>
    <col min="15824" max="15826" width="10.42578125" customWidth="1"/>
    <col min="15827" max="15832" width="12.140625" customWidth="1"/>
    <col min="15833" max="15833" width="11.42578125" customWidth="1"/>
    <col min="15834" max="15836" width="12.28515625" customWidth="1"/>
    <col min="15837" max="15843" width="11.5703125" customWidth="1"/>
    <col min="15844" max="15844" width="11.42578125" customWidth="1"/>
    <col min="15845" max="15849" width="12.28515625" customWidth="1"/>
    <col min="15850" max="15853" width="11.5703125" customWidth="1"/>
    <col min="15854" max="15854" width="3.7109375" customWidth="1"/>
    <col min="15855" max="15855" width="7.7109375" customWidth="1"/>
    <col min="15856" max="15856" width="11.7109375" customWidth="1"/>
    <col min="15857" max="15858" width="10.7109375" customWidth="1"/>
    <col min="15859" max="15859" width="8.7109375" customWidth="1"/>
    <col min="15860" max="15860" width="11.7109375" customWidth="1"/>
    <col min="15861" max="15861" width="11.5703125" customWidth="1"/>
    <col min="15862" max="15862" width="11.42578125" customWidth="1"/>
    <col min="15863" max="15863" width="12.28515625" customWidth="1"/>
    <col min="15864" max="15873" width="11.5703125" customWidth="1"/>
    <col min="15874" max="15874" width="9.140625" customWidth="1"/>
    <col min="15875" max="15875" width="6.140625" customWidth="1"/>
    <col min="15876" max="15876" width="13.85546875" customWidth="1"/>
    <col min="15877" max="15877" width="12.5703125" customWidth="1"/>
    <col min="15878" max="15878" width="11.5703125" customWidth="1"/>
    <col min="15879" max="15879" width="10.28515625" customWidth="1"/>
    <col min="15880" max="15880" width="12.42578125" customWidth="1"/>
    <col min="16052" max="16052" width="20" customWidth="1"/>
    <col min="16053" max="16053" width="20.140625" customWidth="1"/>
    <col min="16054" max="16054" width="8.5703125" customWidth="1"/>
    <col min="16055" max="16055" width="19.7109375" customWidth="1"/>
    <col min="16056" max="16056" width="8.5703125" customWidth="1"/>
    <col min="16057" max="16057" width="5.5703125" customWidth="1"/>
    <col min="16058" max="16058" width="13.28515625" customWidth="1"/>
    <col min="16059" max="16060" width="10.7109375" customWidth="1"/>
    <col min="16061" max="16061" width="8.7109375" customWidth="1"/>
    <col min="16062" max="16062" width="13.28515625" customWidth="1"/>
    <col min="16063" max="16063" width="7.28515625" customWidth="1"/>
    <col min="16064" max="16064" width="11.28515625" customWidth="1"/>
    <col min="16065" max="16065" width="10.42578125" customWidth="1"/>
    <col min="16066" max="16066" width="12.140625" customWidth="1"/>
    <col min="16067" max="16068" width="10.42578125" customWidth="1"/>
    <col min="16069" max="16069" width="11.5703125" customWidth="1"/>
    <col min="16070" max="16070" width="10.42578125" customWidth="1"/>
    <col min="16071" max="16071" width="12.140625" customWidth="1"/>
    <col min="16072" max="16072" width="11.5703125" customWidth="1"/>
    <col min="16073" max="16075" width="10.42578125" customWidth="1"/>
    <col min="16076" max="16078" width="12.140625" customWidth="1"/>
    <col min="16079" max="16079" width="11.5703125" customWidth="1"/>
    <col min="16080" max="16082" width="10.42578125" customWidth="1"/>
    <col min="16083" max="16088" width="12.140625" customWidth="1"/>
    <col min="16089" max="16089" width="11.42578125" customWidth="1"/>
    <col min="16090" max="16092" width="12.28515625" customWidth="1"/>
    <col min="16093" max="16099" width="11.5703125" customWidth="1"/>
    <col min="16100" max="16100" width="11.42578125" customWidth="1"/>
    <col min="16101" max="16105" width="12.28515625" customWidth="1"/>
    <col min="16106" max="16109" width="11.5703125" customWidth="1"/>
    <col min="16110" max="16110" width="3.7109375" customWidth="1"/>
    <col min="16111" max="16111" width="7.7109375" customWidth="1"/>
    <col min="16112" max="16112" width="11.7109375" customWidth="1"/>
    <col min="16113" max="16114" width="10.7109375" customWidth="1"/>
    <col min="16115" max="16115" width="8.7109375" customWidth="1"/>
    <col min="16116" max="16116" width="11.7109375" customWidth="1"/>
    <col min="16117" max="16117" width="11.5703125" customWidth="1"/>
    <col min="16118" max="16118" width="11.42578125" customWidth="1"/>
    <col min="16119" max="16119" width="12.28515625" customWidth="1"/>
    <col min="16120" max="16129" width="11.5703125" customWidth="1"/>
    <col min="16130" max="16130" width="9.140625" customWidth="1"/>
    <col min="16131" max="16131" width="6.140625" customWidth="1"/>
    <col min="16132" max="16132" width="13.85546875" customWidth="1"/>
    <col min="16133" max="16133" width="12.5703125" customWidth="1"/>
    <col min="16134" max="16134" width="11.5703125" customWidth="1"/>
    <col min="16135" max="16135" width="10.28515625" customWidth="1"/>
    <col min="16136" max="16136" width="12.42578125" customWidth="1"/>
  </cols>
  <sheetData>
    <row r="1" spans="1:18" ht="21" customHeight="1" x14ac:dyDescent="0.25"/>
    <row r="2" spans="1:18" ht="39.75" customHeight="1" x14ac:dyDescent="0.25">
      <c r="A2" s="301" t="s">
        <v>0</v>
      </c>
      <c r="B2" s="301"/>
      <c r="C2" s="301"/>
      <c r="D2" s="301"/>
    </row>
    <row r="3" spans="1:18" ht="21" customHeight="1" thickBot="1" x14ac:dyDescent="0.3">
      <c r="A3" s="302" t="s">
        <v>146</v>
      </c>
      <c r="B3" s="302"/>
      <c r="C3" s="302"/>
      <c r="D3" s="302"/>
      <c r="M3" s="303"/>
      <c r="N3" s="303"/>
      <c r="O3" s="303"/>
      <c r="P3" s="303"/>
      <c r="Q3" s="303"/>
      <c r="R3" s="303"/>
    </row>
    <row r="4" spans="1:18" ht="21" customHeight="1" thickTop="1" thickBot="1" x14ac:dyDescent="0.3">
      <c r="F4" s="1"/>
      <c r="J4" s="2" t="s">
        <v>1</v>
      </c>
      <c r="N4" s="3"/>
      <c r="Q4" s="3"/>
      <c r="R4" s="4" t="s">
        <v>1</v>
      </c>
    </row>
    <row r="5" spans="1:18" ht="39.950000000000003" customHeight="1" thickBot="1" x14ac:dyDescent="0.3">
      <c r="A5" s="304" t="s">
        <v>2</v>
      </c>
      <c r="B5" s="306" t="s">
        <v>3</v>
      </c>
      <c r="C5" s="308" t="s">
        <v>4</v>
      </c>
      <c r="D5" s="310" t="s">
        <v>5</v>
      </c>
      <c r="E5" s="312" t="s">
        <v>6</v>
      </c>
      <c r="F5" s="313"/>
      <c r="G5" s="313"/>
      <c r="H5" s="313"/>
      <c r="I5" s="313"/>
      <c r="J5" s="5"/>
      <c r="K5" s="314" t="s">
        <v>7</v>
      </c>
      <c r="M5" s="316" t="s">
        <v>8</v>
      </c>
      <c r="N5" s="317"/>
      <c r="O5" s="317"/>
      <c r="P5" s="317"/>
      <c r="Q5" s="317"/>
      <c r="R5" s="6"/>
    </row>
    <row r="6" spans="1:18" ht="15" customHeight="1" thickTop="1" x14ac:dyDescent="0.25">
      <c r="A6" s="305"/>
      <c r="B6" s="307"/>
      <c r="C6" s="309"/>
      <c r="D6" s="311"/>
      <c r="E6" s="7"/>
      <c r="F6" s="8"/>
      <c r="G6" s="9"/>
      <c r="H6" s="10"/>
      <c r="I6" s="11"/>
      <c r="J6" s="12"/>
      <c r="K6" s="315"/>
      <c r="M6" s="7"/>
      <c r="N6" s="13"/>
      <c r="O6" s="14"/>
      <c r="P6" s="15"/>
      <c r="Q6" s="16"/>
      <c r="R6" s="17" t="s">
        <v>9</v>
      </c>
    </row>
    <row r="7" spans="1:18" ht="15" customHeight="1" x14ac:dyDescent="0.25">
      <c r="A7" s="305"/>
      <c r="B7" s="307"/>
      <c r="C7" s="309"/>
      <c r="D7" s="311"/>
      <c r="E7" s="18">
        <v>200</v>
      </c>
      <c r="F7" s="19">
        <v>610</v>
      </c>
      <c r="G7" s="20">
        <v>620</v>
      </c>
      <c r="H7" s="21">
        <v>630</v>
      </c>
      <c r="I7" s="22">
        <v>640</v>
      </c>
      <c r="J7" s="23">
        <v>600</v>
      </c>
      <c r="K7" s="315"/>
      <c r="M7" s="7">
        <v>200</v>
      </c>
      <c r="N7" s="24">
        <v>610</v>
      </c>
      <c r="O7" s="14">
        <v>620</v>
      </c>
      <c r="P7" s="25">
        <v>630</v>
      </c>
      <c r="Q7" s="26">
        <v>640</v>
      </c>
      <c r="R7" s="17">
        <v>600</v>
      </c>
    </row>
    <row r="8" spans="1:18" ht="15" customHeight="1" x14ac:dyDescent="0.25">
      <c r="A8" s="305"/>
      <c r="B8" s="307"/>
      <c r="C8" s="309"/>
      <c r="D8" s="311"/>
      <c r="E8" s="7" t="s">
        <v>10</v>
      </c>
      <c r="F8" s="8" t="s">
        <v>11</v>
      </c>
      <c r="G8" s="9" t="s">
        <v>12</v>
      </c>
      <c r="H8" s="10" t="s">
        <v>13</v>
      </c>
      <c r="I8" s="11" t="s">
        <v>14</v>
      </c>
      <c r="J8" s="23" t="s">
        <v>9</v>
      </c>
      <c r="K8" s="315"/>
      <c r="M8" s="7" t="s">
        <v>10</v>
      </c>
      <c r="N8" s="24" t="s">
        <v>11</v>
      </c>
      <c r="O8" s="14" t="s">
        <v>12</v>
      </c>
      <c r="P8" s="25" t="s">
        <v>13</v>
      </c>
      <c r="Q8" s="26" t="s">
        <v>14</v>
      </c>
      <c r="R8" s="17"/>
    </row>
    <row r="9" spans="1:18" ht="15" customHeight="1" thickBot="1" x14ac:dyDescent="0.3">
      <c r="A9" s="305"/>
      <c r="B9" s="307"/>
      <c r="C9" s="309"/>
      <c r="D9" s="311"/>
      <c r="E9" s="7"/>
      <c r="F9" s="8"/>
      <c r="G9" s="9"/>
      <c r="H9" s="10"/>
      <c r="I9" s="11"/>
      <c r="J9" s="23"/>
      <c r="K9" s="315"/>
      <c r="M9" s="7"/>
      <c r="N9" s="24"/>
      <c r="O9" s="14"/>
      <c r="P9" s="25"/>
      <c r="Q9" s="26"/>
      <c r="R9" s="17"/>
    </row>
    <row r="10" spans="1:18" ht="17.100000000000001" customHeight="1" thickBot="1" x14ac:dyDescent="0.3">
      <c r="A10" s="27" t="s">
        <v>15</v>
      </c>
      <c r="B10" s="28" t="s">
        <v>16</v>
      </c>
      <c r="C10" s="28" t="s">
        <v>17</v>
      </c>
      <c r="D10" s="28" t="s">
        <v>18</v>
      </c>
      <c r="E10" s="29">
        <v>700</v>
      </c>
      <c r="F10" s="29">
        <v>127253</v>
      </c>
      <c r="G10" s="29">
        <v>44508</v>
      </c>
      <c r="H10" s="29">
        <v>25000</v>
      </c>
      <c r="I10" s="29"/>
      <c r="J10" s="30">
        <f>E10+F10+G10+H10</f>
        <v>197461</v>
      </c>
      <c r="K10" s="31">
        <v>16</v>
      </c>
      <c r="M10" s="32">
        <v>700</v>
      </c>
      <c r="N10" s="33">
        <v>148550</v>
      </c>
      <c r="O10" s="33">
        <v>51783</v>
      </c>
      <c r="P10" s="29">
        <v>40887</v>
      </c>
      <c r="Q10" s="29">
        <v>249</v>
      </c>
      <c r="R10" s="30">
        <v>241469</v>
      </c>
    </row>
    <row r="11" spans="1:18" ht="17.100000000000001" customHeight="1" x14ac:dyDescent="0.25">
      <c r="A11" s="34"/>
      <c r="B11" s="35"/>
      <c r="C11" s="35"/>
      <c r="D11" s="36"/>
      <c r="E11" s="37"/>
      <c r="F11" s="38"/>
      <c r="G11" s="39"/>
      <c r="H11" s="40"/>
      <c r="I11" s="39"/>
      <c r="J11" s="41"/>
      <c r="K11" s="42"/>
      <c r="M11" s="37"/>
      <c r="N11" s="43"/>
      <c r="O11" s="43"/>
      <c r="P11" s="44"/>
      <c r="Q11" s="44"/>
      <c r="R11" s="45"/>
    </row>
    <row r="12" spans="1:18" ht="17.100000000000001" customHeight="1" x14ac:dyDescent="0.25">
      <c r="A12" s="46" t="s">
        <v>19</v>
      </c>
      <c r="B12" s="47" t="s">
        <v>20</v>
      </c>
      <c r="C12" s="47" t="s">
        <v>21</v>
      </c>
      <c r="D12" s="47" t="s">
        <v>22</v>
      </c>
      <c r="E12" s="48">
        <v>8000</v>
      </c>
      <c r="F12" s="49">
        <v>339395</v>
      </c>
      <c r="G12" s="50">
        <v>118652</v>
      </c>
      <c r="H12" s="51">
        <v>60000</v>
      </c>
      <c r="I12" s="52"/>
      <c r="J12" s="53">
        <f t="shared" ref="J12:J43" si="0">SUM(F12:I12)</f>
        <v>518047</v>
      </c>
      <c r="K12" s="54">
        <v>45</v>
      </c>
      <c r="M12" s="55">
        <v>7000</v>
      </c>
      <c r="N12" s="56">
        <v>424990</v>
      </c>
      <c r="O12" s="56">
        <v>147155</v>
      </c>
      <c r="P12" s="56">
        <v>102583</v>
      </c>
      <c r="Q12" s="56">
        <v>3311</v>
      </c>
      <c r="R12" s="53">
        <v>678039</v>
      </c>
    </row>
    <row r="13" spans="1:18" ht="17.100000000000001" customHeight="1" x14ac:dyDescent="0.25">
      <c r="A13" s="46" t="s">
        <v>19</v>
      </c>
      <c r="B13" s="47" t="s">
        <v>23</v>
      </c>
      <c r="C13" s="47" t="s">
        <v>24</v>
      </c>
      <c r="D13" s="47" t="s">
        <v>25</v>
      </c>
      <c r="E13" s="55">
        <v>3000</v>
      </c>
      <c r="F13" s="49">
        <v>411378</v>
      </c>
      <c r="G13" s="50">
        <v>143809</v>
      </c>
      <c r="H13" s="51">
        <v>77000</v>
      </c>
      <c r="I13" s="52"/>
      <c r="J13" s="53">
        <f t="shared" si="0"/>
        <v>632187</v>
      </c>
      <c r="K13" s="54">
        <v>45</v>
      </c>
      <c r="M13" s="55">
        <v>1000</v>
      </c>
      <c r="N13" s="56">
        <v>473753</v>
      </c>
      <c r="O13" s="56">
        <v>167433</v>
      </c>
      <c r="P13" s="56">
        <v>85595</v>
      </c>
      <c r="Q13" s="56">
        <v>703</v>
      </c>
      <c r="R13" s="53">
        <v>727484</v>
      </c>
    </row>
    <row r="14" spans="1:18" ht="17.100000000000001" customHeight="1" x14ac:dyDescent="0.25">
      <c r="A14" s="46" t="s">
        <v>19</v>
      </c>
      <c r="B14" s="47" t="s">
        <v>26</v>
      </c>
      <c r="C14" s="47" t="s">
        <v>27</v>
      </c>
      <c r="D14" s="47" t="s">
        <v>28</v>
      </c>
      <c r="E14" s="55">
        <v>10000</v>
      </c>
      <c r="F14" s="49">
        <v>401201</v>
      </c>
      <c r="G14" s="50">
        <v>140253</v>
      </c>
      <c r="H14" s="51">
        <v>116000</v>
      </c>
      <c r="I14" s="52"/>
      <c r="J14" s="53">
        <f t="shared" si="0"/>
        <v>657454</v>
      </c>
      <c r="K14" s="54">
        <v>45</v>
      </c>
      <c r="M14" s="55">
        <v>0</v>
      </c>
      <c r="N14" s="56">
        <v>511119</v>
      </c>
      <c r="O14" s="56">
        <v>177181</v>
      </c>
      <c r="P14" s="56">
        <v>131882</v>
      </c>
      <c r="Q14" s="56">
        <v>2460</v>
      </c>
      <c r="R14" s="53">
        <v>822642</v>
      </c>
    </row>
    <row r="15" spans="1:18" ht="17.100000000000001" customHeight="1" x14ac:dyDescent="0.25">
      <c r="A15" s="46" t="s">
        <v>29</v>
      </c>
      <c r="B15" s="47" t="s">
        <v>30</v>
      </c>
      <c r="C15" s="47" t="s">
        <v>31</v>
      </c>
      <c r="D15" s="47" t="s">
        <v>32</v>
      </c>
      <c r="E15" s="55">
        <v>2000</v>
      </c>
      <c r="F15" s="49">
        <v>320664</v>
      </c>
      <c r="G15" s="50">
        <v>112105</v>
      </c>
      <c r="H15" s="51">
        <v>69000</v>
      </c>
      <c r="I15" s="52"/>
      <c r="J15" s="53">
        <f t="shared" si="0"/>
        <v>501769</v>
      </c>
      <c r="K15" s="54">
        <v>35</v>
      </c>
      <c r="M15" s="55">
        <v>2000</v>
      </c>
      <c r="N15" s="56">
        <v>350183</v>
      </c>
      <c r="O15" s="56">
        <v>129963</v>
      </c>
      <c r="P15" s="56">
        <v>73038</v>
      </c>
      <c r="Q15" s="56">
        <v>3634</v>
      </c>
      <c r="R15" s="53">
        <v>556818</v>
      </c>
    </row>
    <row r="16" spans="1:18" ht="17.100000000000001" customHeight="1" x14ac:dyDescent="0.25">
      <c r="A16" s="46" t="s">
        <v>33</v>
      </c>
      <c r="B16" s="47" t="s">
        <v>34</v>
      </c>
      <c r="C16" s="47" t="s">
        <v>35</v>
      </c>
      <c r="D16" s="47" t="s">
        <v>36</v>
      </c>
      <c r="E16" s="55">
        <v>8000</v>
      </c>
      <c r="F16" s="49">
        <v>301133</v>
      </c>
      <c r="G16" s="50">
        <v>105279</v>
      </c>
      <c r="H16" s="51">
        <v>59000</v>
      </c>
      <c r="I16" s="52"/>
      <c r="J16" s="53">
        <f t="shared" si="0"/>
        <v>465412</v>
      </c>
      <c r="K16" s="54">
        <v>31</v>
      </c>
      <c r="M16" s="55">
        <v>5000</v>
      </c>
      <c r="N16" s="56">
        <v>383211</v>
      </c>
      <c r="O16" s="56">
        <v>132980</v>
      </c>
      <c r="P16" s="56">
        <v>65742</v>
      </c>
      <c r="Q16" s="56">
        <v>1098</v>
      </c>
      <c r="R16" s="53">
        <v>583031</v>
      </c>
    </row>
    <row r="17" spans="1:18" ht="17.100000000000001" customHeight="1" x14ac:dyDescent="0.25">
      <c r="A17" s="46" t="s">
        <v>37</v>
      </c>
      <c r="B17" s="47" t="s">
        <v>38</v>
      </c>
      <c r="C17" s="47" t="s">
        <v>39</v>
      </c>
      <c r="D17" s="47" t="s">
        <v>40</v>
      </c>
      <c r="E17" s="55">
        <v>500</v>
      </c>
      <c r="F17" s="49">
        <v>116796</v>
      </c>
      <c r="G17" s="50">
        <v>40853</v>
      </c>
      <c r="H17" s="51">
        <v>28000</v>
      </c>
      <c r="I17" s="52"/>
      <c r="J17" s="53">
        <f t="shared" si="0"/>
        <v>185649</v>
      </c>
      <c r="K17" s="54">
        <v>16</v>
      </c>
      <c r="M17" s="55">
        <v>500</v>
      </c>
      <c r="N17" s="56">
        <v>173922</v>
      </c>
      <c r="O17" s="56">
        <v>60151</v>
      </c>
      <c r="P17" s="56">
        <v>49121</v>
      </c>
      <c r="Q17" s="56">
        <v>100</v>
      </c>
      <c r="R17" s="53">
        <v>283294</v>
      </c>
    </row>
    <row r="18" spans="1:18" ht="17.100000000000001" customHeight="1" x14ac:dyDescent="0.25">
      <c r="A18" s="46" t="s">
        <v>41</v>
      </c>
      <c r="B18" s="57" t="s">
        <v>42</v>
      </c>
      <c r="C18" s="47" t="s">
        <v>17</v>
      </c>
      <c r="D18" s="47" t="s">
        <v>18</v>
      </c>
      <c r="E18" s="55">
        <v>4000</v>
      </c>
      <c r="F18" s="49">
        <v>218930</v>
      </c>
      <c r="G18" s="50">
        <v>76549</v>
      </c>
      <c r="H18" s="51">
        <v>48000</v>
      </c>
      <c r="I18" s="52"/>
      <c r="J18" s="53">
        <f t="shared" si="0"/>
        <v>343479</v>
      </c>
      <c r="K18" s="54">
        <v>28</v>
      </c>
      <c r="M18" s="55">
        <v>0</v>
      </c>
      <c r="N18" s="56">
        <v>238516</v>
      </c>
      <c r="O18" s="56">
        <v>84778</v>
      </c>
      <c r="P18" s="56">
        <v>56931</v>
      </c>
      <c r="Q18" s="56">
        <v>5766</v>
      </c>
      <c r="R18" s="53">
        <v>385991</v>
      </c>
    </row>
    <row r="19" spans="1:18" ht="17.100000000000001" customHeight="1" x14ac:dyDescent="0.25">
      <c r="A19" s="46" t="s">
        <v>43</v>
      </c>
      <c r="B19" s="57" t="s">
        <v>44</v>
      </c>
      <c r="C19" s="57" t="s">
        <v>45</v>
      </c>
      <c r="D19" s="57" t="s">
        <v>46</v>
      </c>
      <c r="E19" s="55">
        <v>1000</v>
      </c>
      <c r="F19" s="49">
        <v>234688</v>
      </c>
      <c r="G19" s="50">
        <v>82056</v>
      </c>
      <c r="H19" s="51">
        <v>59000</v>
      </c>
      <c r="I19" s="52"/>
      <c r="J19" s="53">
        <f t="shared" si="0"/>
        <v>375744</v>
      </c>
      <c r="K19" s="54">
        <v>28</v>
      </c>
      <c r="M19" s="55">
        <v>1000</v>
      </c>
      <c r="N19" s="56">
        <v>284306</v>
      </c>
      <c r="O19" s="56">
        <v>100570</v>
      </c>
      <c r="P19" s="56">
        <v>64203</v>
      </c>
      <c r="Q19" s="56">
        <v>1489</v>
      </c>
      <c r="R19" s="53">
        <v>450568</v>
      </c>
    </row>
    <row r="20" spans="1:18" ht="17.100000000000001" customHeight="1" x14ac:dyDescent="0.25">
      <c r="A20" s="46" t="s">
        <v>43</v>
      </c>
      <c r="B20" s="57" t="s">
        <v>47</v>
      </c>
      <c r="C20" s="47" t="s">
        <v>48</v>
      </c>
      <c r="D20" s="47" t="s">
        <v>18</v>
      </c>
      <c r="E20" s="55">
        <v>2000</v>
      </c>
      <c r="F20" s="49">
        <v>341050</v>
      </c>
      <c r="G20" s="50">
        <v>119230</v>
      </c>
      <c r="H20" s="51">
        <v>93000</v>
      </c>
      <c r="I20" s="52"/>
      <c r="J20" s="53">
        <f t="shared" si="0"/>
        <v>553280</v>
      </c>
      <c r="K20" s="54">
        <v>42</v>
      </c>
      <c r="M20" s="55">
        <v>0</v>
      </c>
      <c r="N20" s="56">
        <v>483229</v>
      </c>
      <c r="O20" s="56">
        <v>168810</v>
      </c>
      <c r="P20" s="56">
        <v>85652</v>
      </c>
      <c r="Q20" s="56">
        <v>2215</v>
      </c>
      <c r="R20" s="53">
        <v>739906</v>
      </c>
    </row>
    <row r="21" spans="1:18" ht="17.100000000000001" customHeight="1" x14ac:dyDescent="0.25">
      <c r="A21" s="46" t="s">
        <v>41</v>
      </c>
      <c r="B21" s="57" t="s">
        <v>49</v>
      </c>
      <c r="C21" s="47" t="s">
        <v>48</v>
      </c>
      <c r="D21" s="47" t="s">
        <v>18</v>
      </c>
      <c r="E21" s="55">
        <v>1000</v>
      </c>
      <c r="F21" s="49">
        <v>300733</v>
      </c>
      <c r="G21" s="50">
        <v>105139</v>
      </c>
      <c r="H21" s="51">
        <v>63000</v>
      </c>
      <c r="I21" s="52"/>
      <c r="J21" s="53">
        <f t="shared" si="0"/>
        <v>468872</v>
      </c>
      <c r="K21" s="54">
        <v>32</v>
      </c>
      <c r="M21" s="55">
        <v>1000</v>
      </c>
      <c r="N21" s="56">
        <v>333343</v>
      </c>
      <c r="O21" s="56">
        <v>115075</v>
      </c>
      <c r="P21" s="56">
        <v>73191</v>
      </c>
      <c r="Q21" s="56">
        <v>4538</v>
      </c>
      <c r="R21" s="53">
        <v>526147</v>
      </c>
    </row>
    <row r="22" spans="1:18" ht="17.100000000000001" customHeight="1" x14ac:dyDescent="0.25">
      <c r="A22" s="46" t="s">
        <v>41</v>
      </c>
      <c r="B22" s="57" t="s">
        <v>50</v>
      </c>
      <c r="C22" s="47" t="s">
        <v>51</v>
      </c>
      <c r="D22" s="47" t="s">
        <v>18</v>
      </c>
      <c r="E22" s="55">
        <v>1000</v>
      </c>
      <c r="F22" s="49">
        <v>275408</v>
      </c>
      <c r="G22" s="50">
        <v>96288</v>
      </c>
      <c r="H22" s="51">
        <v>52000</v>
      </c>
      <c r="I22" s="52"/>
      <c r="J22" s="53">
        <f t="shared" si="0"/>
        <v>423696</v>
      </c>
      <c r="K22" s="54">
        <v>28</v>
      </c>
      <c r="M22" s="55">
        <v>1000</v>
      </c>
      <c r="N22" s="56">
        <v>300272</v>
      </c>
      <c r="O22" s="56">
        <v>102589</v>
      </c>
      <c r="P22" s="56">
        <v>53411</v>
      </c>
      <c r="Q22" s="56">
        <v>1756</v>
      </c>
      <c r="R22" s="53">
        <v>458028</v>
      </c>
    </row>
    <row r="23" spans="1:18" ht="17.100000000000001" customHeight="1" x14ac:dyDescent="0.25">
      <c r="A23" s="46" t="s">
        <v>41</v>
      </c>
      <c r="B23" s="57" t="s">
        <v>52</v>
      </c>
      <c r="C23" s="47" t="s">
        <v>53</v>
      </c>
      <c r="D23" s="47" t="s">
        <v>54</v>
      </c>
      <c r="E23" s="55">
        <v>2000</v>
      </c>
      <c r="F23" s="49">
        <v>222357</v>
      </c>
      <c r="G23" s="50">
        <v>77747</v>
      </c>
      <c r="H23" s="51">
        <v>51000</v>
      </c>
      <c r="I23" s="52"/>
      <c r="J23" s="53">
        <f t="shared" si="0"/>
        <v>351104</v>
      </c>
      <c r="K23" s="54">
        <v>25</v>
      </c>
      <c r="M23" s="55">
        <v>2000</v>
      </c>
      <c r="N23" s="56">
        <v>247837</v>
      </c>
      <c r="O23" s="56">
        <v>88104</v>
      </c>
      <c r="P23" s="56">
        <v>65656</v>
      </c>
      <c r="Q23" s="56">
        <v>1344</v>
      </c>
      <c r="R23" s="53">
        <v>402941</v>
      </c>
    </row>
    <row r="24" spans="1:18" ht="17.100000000000001" customHeight="1" x14ac:dyDescent="0.25">
      <c r="A24" s="46" t="s">
        <v>41</v>
      </c>
      <c r="B24" s="57" t="s">
        <v>55</v>
      </c>
      <c r="C24" s="47" t="s">
        <v>56</v>
      </c>
      <c r="D24" s="47" t="s">
        <v>57</v>
      </c>
      <c r="E24" s="55">
        <v>1000</v>
      </c>
      <c r="F24" s="49">
        <v>207138</v>
      </c>
      <c r="G24" s="50">
        <v>72429</v>
      </c>
      <c r="H24" s="51">
        <v>61000</v>
      </c>
      <c r="I24" s="52"/>
      <c r="J24" s="53">
        <f t="shared" si="0"/>
        <v>340567</v>
      </c>
      <c r="K24" s="54">
        <v>23</v>
      </c>
      <c r="M24" s="55">
        <v>1000</v>
      </c>
      <c r="N24" s="56">
        <v>321493</v>
      </c>
      <c r="O24" s="56">
        <v>115765</v>
      </c>
      <c r="P24" s="56">
        <v>62619</v>
      </c>
      <c r="Q24" s="56">
        <v>2492</v>
      </c>
      <c r="R24" s="53">
        <v>502369</v>
      </c>
    </row>
    <row r="25" spans="1:18" ht="17.100000000000001" customHeight="1" x14ac:dyDescent="0.25">
      <c r="A25" s="46" t="s">
        <v>41</v>
      </c>
      <c r="B25" s="57" t="s">
        <v>58</v>
      </c>
      <c r="C25" s="47" t="s">
        <v>59</v>
      </c>
      <c r="D25" s="47" t="s">
        <v>60</v>
      </c>
      <c r="E25" s="55">
        <v>1000</v>
      </c>
      <c r="F25" s="49">
        <v>219906</v>
      </c>
      <c r="G25" s="50">
        <v>76890</v>
      </c>
      <c r="H25" s="51">
        <v>47000</v>
      </c>
      <c r="I25" s="52"/>
      <c r="J25" s="53">
        <f t="shared" si="0"/>
        <v>343796</v>
      </c>
      <c r="K25" s="54">
        <v>21</v>
      </c>
      <c r="M25" s="55">
        <v>1000</v>
      </c>
      <c r="N25" s="56">
        <v>251508</v>
      </c>
      <c r="O25" s="56">
        <v>89034</v>
      </c>
      <c r="P25" s="56">
        <v>71658</v>
      </c>
      <c r="Q25" s="56">
        <v>1342</v>
      </c>
      <c r="R25" s="53">
        <v>413542</v>
      </c>
    </row>
    <row r="26" spans="1:18" ht="17.100000000000001" customHeight="1" x14ac:dyDescent="0.25">
      <c r="A26" s="46" t="s">
        <v>41</v>
      </c>
      <c r="B26" s="57" t="s">
        <v>61</v>
      </c>
      <c r="C26" s="47" t="s">
        <v>62</v>
      </c>
      <c r="D26" s="47" t="s">
        <v>63</v>
      </c>
      <c r="E26" s="55">
        <v>1000</v>
      </c>
      <c r="F26" s="49">
        <v>278511</v>
      </c>
      <c r="G26" s="50">
        <v>97373</v>
      </c>
      <c r="H26" s="51">
        <v>60000</v>
      </c>
      <c r="I26" s="52"/>
      <c r="J26" s="53">
        <f t="shared" si="0"/>
        <v>435884</v>
      </c>
      <c r="K26" s="54">
        <v>29</v>
      </c>
      <c r="M26" s="55">
        <v>1000</v>
      </c>
      <c r="N26" s="56">
        <v>353187</v>
      </c>
      <c r="O26" s="56">
        <v>125484</v>
      </c>
      <c r="P26" s="56">
        <v>66557</v>
      </c>
      <c r="Q26" s="56">
        <v>1795</v>
      </c>
      <c r="R26" s="53">
        <v>547023</v>
      </c>
    </row>
    <row r="27" spans="1:18" ht="17.100000000000001" customHeight="1" x14ac:dyDescent="0.25">
      <c r="A27" s="46" t="s">
        <v>41</v>
      </c>
      <c r="B27" s="57" t="s">
        <v>64</v>
      </c>
      <c r="C27" s="47" t="s">
        <v>65</v>
      </c>
      <c r="D27" s="47" t="s">
        <v>66</v>
      </c>
      <c r="E27" s="55">
        <v>2000</v>
      </c>
      <c r="F27" s="49">
        <v>228977</v>
      </c>
      <c r="G27" s="50">
        <v>80060</v>
      </c>
      <c r="H27" s="51">
        <v>61000</v>
      </c>
      <c r="I27" s="52"/>
      <c r="J27" s="53">
        <f t="shared" si="0"/>
        <v>370037</v>
      </c>
      <c r="K27" s="54">
        <v>25</v>
      </c>
      <c r="M27" s="55">
        <v>2000</v>
      </c>
      <c r="N27" s="56">
        <v>335036</v>
      </c>
      <c r="O27" s="56">
        <v>124636</v>
      </c>
      <c r="P27" s="56">
        <v>57341</v>
      </c>
      <c r="Q27" s="56">
        <v>1833</v>
      </c>
      <c r="R27" s="53">
        <v>518846</v>
      </c>
    </row>
    <row r="28" spans="1:18" ht="17.100000000000001" customHeight="1" x14ac:dyDescent="0.25">
      <c r="A28" s="46" t="s">
        <v>43</v>
      </c>
      <c r="B28" s="57" t="s">
        <v>67</v>
      </c>
      <c r="C28" s="47" t="s">
        <v>68</v>
      </c>
      <c r="D28" s="47" t="s">
        <v>69</v>
      </c>
      <c r="E28" s="55">
        <v>1000</v>
      </c>
      <c r="F28" s="49">
        <v>332392</v>
      </c>
      <c r="G28" s="50">
        <v>116204</v>
      </c>
      <c r="H28" s="51">
        <v>68000</v>
      </c>
      <c r="I28" s="52"/>
      <c r="J28" s="53">
        <f t="shared" si="0"/>
        <v>516596</v>
      </c>
      <c r="K28" s="54">
        <v>38</v>
      </c>
      <c r="M28" s="55">
        <v>1000</v>
      </c>
      <c r="N28" s="56">
        <v>403044</v>
      </c>
      <c r="O28" s="56">
        <v>138950</v>
      </c>
      <c r="P28" s="56">
        <v>70500</v>
      </c>
      <c r="Q28" s="56">
        <v>1250</v>
      </c>
      <c r="R28" s="53">
        <v>613744</v>
      </c>
    </row>
    <row r="29" spans="1:18" ht="17.100000000000001" customHeight="1" x14ac:dyDescent="0.25">
      <c r="A29" s="46" t="s">
        <v>41</v>
      </c>
      <c r="B29" s="57" t="s">
        <v>70</v>
      </c>
      <c r="C29" s="47" t="s">
        <v>71</v>
      </c>
      <c r="D29" s="47" t="s">
        <v>72</v>
      </c>
      <c r="E29" s="55">
        <v>1000</v>
      </c>
      <c r="F29" s="49">
        <v>279083</v>
      </c>
      <c r="G29" s="50">
        <v>97573</v>
      </c>
      <c r="H29" s="51">
        <v>68000</v>
      </c>
      <c r="I29" s="52"/>
      <c r="J29" s="53">
        <f t="shared" si="0"/>
        <v>444656</v>
      </c>
      <c r="K29" s="54">
        <v>28</v>
      </c>
      <c r="M29" s="55">
        <v>1000</v>
      </c>
      <c r="N29" s="56">
        <v>359748</v>
      </c>
      <c r="O29" s="56">
        <v>124174</v>
      </c>
      <c r="P29" s="56">
        <v>70559</v>
      </c>
      <c r="Q29" s="56">
        <v>0</v>
      </c>
      <c r="R29" s="53">
        <v>554481</v>
      </c>
    </row>
    <row r="30" spans="1:18" ht="17.100000000000001" customHeight="1" x14ac:dyDescent="0.25">
      <c r="A30" s="46" t="s">
        <v>41</v>
      </c>
      <c r="B30" s="57" t="s">
        <v>73</v>
      </c>
      <c r="C30" s="47" t="s">
        <v>74</v>
      </c>
      <c r="D30" s="47" t="s">
        <v>75</v>
      </c>
      <c r="E30" s="55">
        <v>3000</v>
      </c>
      <c r="F30" s="49">
        <v>157497</v>
      </c>
      <c r="G30" s="50">
        <v>55078</v>
      </c>
      <c r="H30" s="51">
        <v>40000</v>
      </c>
      <c r="I30" s="52"/>
      <c r="J30" s="53">
        <f t="shared" si="0"/>
        <v>252575</v>
      </c>
      <c r="K30" s="54">
        <v>16</v>
      </c>
      <c r="M30" s="55">
        <v>3000</v>
      </c>
      <c r="N30" s="56">
        <v>192540</v>
      </c>
      <c r="O30" s="56">
        <v>70309</v>
      </c>
      <c r="P30" s="56">
        <v>37239</v>
      </c>
      <c r="Q30" s="56">
        <v>327</v>
      </c>
      <c r="R30" s="53">
        <v>300415</v>
      </c>
    </row>
    <row r="31" spans="1:18" ht="17.100000000000001" customHeight="1" x14ac:dyDescent="0.25">
      <c r="A31" s="46" t="s">
        <v>41</v>
      </c>
      <c r="B31" s="57" t="s">
        <v>76</v>
      </c>
      <c r="C31" s="47" t="s">
        <v>77</v>
      </c>
      <c r="D31" s="47" t="s">
        <v>78</v>
      </c>
      <c r="E31" s="55">
        <v>1000</v>
      </c>
      <c r="F31" s="49">
        <v>174160</v>
      </c>
      <c r="G31" s="50">
        <v>60902</v>
      </c>
      <c r="H31" s="51">
        <v>45000</v>
      </c>
      <c r="I31" s="52"/>
      <c r="J31" s="53">
        <f t="shared" si="0"/>
        <v>280062</v>
      </c>
      <c r="K31" s="54">
        <v>17</v>
      </c>
      <c r="M31" s="55">
        <v>1000</v>
      </c>
      <c r="N31" s="56">
        <v>207896</v>
      </c>
      <c r="O31" s="56">
        <v>73117</v>
      </c>
      <c r="P31" s="56">
        <v>50246</v>
      </c>
      <c r="Q31" s="56">
        <v>1107</v>
      </c>
      <c r="R31" s="53">
        <v>332366</v>
      </c>
    </row>
    <row r="32" spans="1:18" ht="17.100000000000001" customHeight="1" x14ac:dyDescent="0.25">
      <c r="A32" s="46" t="s">
        <v>79</v>
      </c>
      <c r="B32" s="57" t="s">
        <v>80</v>
      </c>
      <c r="C32" s="47" t="s">
        <v>81</v>
      </c>
      <c r="D32" s="47" t="s">
        <v>82</v>
      </c>
      <c r="E32" s="55">
        <v>1000</v>
      </c>
      <c r="F32" s="49">
        <v>369094</v>
      </c>
      <c r="G32" s="50">
        <v>129031</v>
      </c>
      <c r="H32" s="51">
        <v>95000</v>
      </c>
      <c r="I32" s="52"/>
      <c r="J32" s="53">
        <f t="shared" si="0"/>
        <v>593125</v>
      </c>
      <c r="K32" s="54">
        <v>47</v>
      </c>
      <c r="M32" s="55">
        <v>1000</v>
      </c>
      <c r="N32" s="56">
        <v>571594</v>
      </c>
      <c r="O32" s="56">
        <v>198281</v>
      </c>
      <c r="P32" s="56">
        <v>116159</v>
      </c>
      <c r="Q32" s="56">
        <v>5563</v>
      </c>
      <c r="R32" s="53">
        <v>891597</v>
      </c>
    </row>
    <row r="33" spans="1:18" ht="17.100000000000001" customHeight="1" x14ac:dyDescent="0.25">
      <c r="A33" s="46" t="s">
        <v>41</v>
      </c>
      <c r="B33" s="57" t="s">
        <v>83</v>
      </c>
      <c r="C33" s="47" t="s">
        <v>84</v>
      </c>
      <c r="D33" s="47" t="s">
        <v>85</v>
      </c>
      <c r="E33" s="55">
        <v>0</v>
      </c>
      <c r="F33" s="49">
        <v>173840</v>
      </c>
      <c r="G33" s="50">
        <v>60790</v>
      </c>
      <c r="H33" s="51">
        <v>37000</v>
      </c>
      <c r="I33" s="52"/>
      <c r="J33" s="53">
        <f t="shared" si="0"/>
        <v>271630</v>
      </c>
      <c r="K33" s="54">
        <v>21</v>
      </c>
      <c r="M33" s="55">
        <v>0</v>
      </c>
      <c r="N33" s="56">
        <v>228271</v>
      </c>
      <c r="O33" s="56">
        <v>79281</v>
      </c>
      <c r="P33" s="56">
        <v>43681</v>
      </c>
      <c r="Q33" s="56">
        <v>2519</v>
      </c>
      <c r="R33" s="53">
        <v>353752</v>
      </c>
    </row>
    <row r="34" spans="1:18" ht="17.100000000000001" customHeight="1" x14ac:dyDescent="0.25">
      <c r="A34" s="46" t="s">
        <v>43</v>
      </c>
      <c r="B34" s="57" t="s">
        <v>86</v>
      </c>
      <c r="C34" s="47" t="s">
        <v>87</v>
      </c>
      <c r="D34" s="47" t="s">
        <v>88</v>
      </c>
      <c r="E34" s="55">
        <v>1000</v>
      </c>
      <c r="F34" s="49">
        <v>415955</v>
      </c>
      <c r="G34" s="50">
        <v>145409</v>
      </c>
      <c r="H34" s="51">
        <v>90000</v>
      </c>
      <c r="I34" s="52"/>
      <c r="J34" s="53">
        <f t="shared" si="0"/>
        <v>651364</v>
      </c>
      <c r="K34" s="54">
        <v>43</v>
      </c>
      <c r="M34" s="55">
        <v>1000</v>
      </c>
      <c r="N34" s="56">
        <v>511340</v>
      </c>
      <c r="O34" s="56">
        <v>183129</v>
      </c>
      <c r="P34" s="56">
        <v>85104</v>
      </c>
      <c r="Q34" s="56">
        <v>1571</v>
      </c>
      <c r="R34" s="53">
        <v>781144</v>
      </c>
    </row>
    <row r="35" spans="1:18" ht="17.100000000000001" customHeight="1" x14ac:dyDescent="0.25">
      <c r="A35" s="46" t="s">
        <v>41</v>
      </c>
      <c r="B35" s="57" t="s">
        <v>89</v>
      </c>
      <c r="C35" s="47" t="s">
        <v>90</v>
      </c>
      <c r="D35" s="47" t="s">
        <v>91</v>
      </c>
      <c r="E35" s="55">
        <v>1000</v>
      </c>
      <c r="F35" s="49">
        <v>174987</v>
      </c>
      <c r="G35" s="50">
        <v>61191</v>
      </c>
      <c r="H35" s="51">
        <v>43000</v>
      </c>
      <c r="I35" s="52"/>
      <c r="J35" s="53">
        <f t="shared" si="0"/>
        <v>279178</v>
      </c>
      <c r="K35" s="54">
        <v>22</v>
      </c>
      <c r="M35" s="55">
        <v>1000</v>
      </c>
      <c r="N35" s="56">
        <v>229191</v>
      </c>
      <c r="O35" s="56">
        <v>80487</v>
      </c>
      <c r="P35" s="56">
        <v>45564</v>
      </c>
      <c r="Q35" s="56">
        <v>2465</v>
      </c>
      <c r="R35" s="53">
        <v>357707</v>
      </c>
    </row>
    <row r="36" spans="1:18" ht="17.100000000000001" customHeight="1" x14ac:dyDescent="0.25">
      <c r="A36" s="46" t="s">
        <v>41</v>
      </c>
      <c r="B36" s="57" t="s">
        <v>92</v>
      </c>
      <c r="C36" s="47" t="s">
        <v>93</v>
      </c>
      <c r="D36" s="47" t="s">
        <v>94</v>
      </c>
      <c r="E36" s="55">
        <v>1000</v>
      </c>
      <c r="F36" s="49">
        <v>105037</v>
      </c>
      <c r="G36" s="50">
        <v>36743</v>
      </c>
      <c r="H36" s="51">
        <v>18000</v>
      </c>
      <c r="I36" s="52"/>
      <c r="J36" s="53">
        <f t="shared" si="0"/>
        <v>159780</v>
      </c>
      <c r="K36" s="54">
        <v>10</v>
      </c>
      <c r="M36" s="55">
        <v>1000</v>
      </c>
      <c r="N36" s="56">
        <v>126920</v>
      </c>
      <c r="O36" s="56">
        <v>44989</v>
      </c>
      <c r="P36" s="56">
        <v>21072</v>
      </c>
      <c r="Q36" s="56">
        <v>170</v>
      </c>
      <c r="R36" s="53">
        <v>193151</v>
      </c>
    </row>
    <row r="37" spans="1:18" ht="17.100000000000001" customHeight="1" x14ac:dyDescent="0.25">
      <c r="A37" s="58" t="s">
        <v>95</v>
      </c>
      <c r="B37" s="57" t="s">
        <v>96</v>
      </c>
      <c r="C37" s="57" t="s">
        <v>17</v>
      </c>
      <c r="D37" s="57" t="s">
        <v>18</v>
      </c>
      <c r="E37" s="55">
        <v>0</v>
      </c>
      <c r="F37" s="49">
        <v>186107</v>
      </c>
      <c r="G37" s="50">
        <v>65077</v>
      </c>
      <c r="H37" s="51">
        <v>27000</v>
      </c>
      <c r="I37" s="52"/>
      <c r="J37" s="53">
        <f t="shared" si="0"/>
        <v>278184</v>
      </c>
      <c r="K37" s="54">
        <v>19</v>
      </c>
      <c r="M37" s="55">
        <v>0</v>
      </c>
      <c r="N37" s="56">
        <v>225421</v>
      </c>
      <c r="O37" s="56">
        <v>78618</v>
      </c>
      <c r="P37" s="56">
        <v>24079</v>
      </c>
      <c r="Q37" s="56">
        <v>1088</v>
      </c>
      <c r="R37" s="53">
        <v>329206</v>
      </c>
    </row>
    <row r="38" spans="1:18" ht="17.100000000000001" customHeight="1" x14ac:dyDescent="0.25">
      <c r="A38" s="58" t="s">
        <v>97</v>
      </c>
      <c r="B38" s="57" t="s">
        <v>98</v>
      </c>
      <c r="C38" s="57" t="s">
        <v>99</v>
      </c>
      <c r="D38" s="57" t="s">
        <v>100</v>
      </c>
      <c r="E38" s="55">
        <v>0</v>
      </c>
      <c r="F38" s="49">
        <v>150250</v>
      </c>
      <c r="G38" s="50">
        <v>52545</v>
      </c>
      <c r="H38" s="51">
        <v>21000</v>
      </c>
      <c r="I38" s="52"/>
      <c r="J38" s="53">
        <f t="shared" si="0"/>
        <v>223795</v>
      </c>
      <c r="K38" s="54">
        <v>17</v>
      </c>
      <c r="M38" s="55">
        <v>0</v>
      </c>
      <c r="N38" s="56">
        <v>185018</v>
      </c>
      <c r="O38" s="56">
        <v>67112</v>
      </c>
      <c r="P38" s="56">
        <v>24625</v>
      </c>
      <c r="Q38" s="56">
        <v>1136</v>
      </c>
      <c r="R38" s="53">
        <v>277891</v>
      </c>
    </row>
    <row r="39" spans="1:18" ht="17.100000000000001" customHeight="1" x14ac:dyDescent="0.25">
      <c r="A39" s="46" t="s">
        <v>43</v>
      </c>
      <c r="B39" s="47" t="s">
        <v>101</v>
      </c>
      <c r="C39" s="47" t="s">
        <v>48</v>
      </c>
      <c r="D39" s="47" t="s">
        <v>18</v>
      </c>
      <c r="E39" s="55">
        <v>2000</v>
      </c>
      <c r="F39" s="49">
        <v>696770</v>
      </c>
      <c r="G39" s="50">
        <v>243554</v>
      </c>
      <c r="H39" s="51">
        <v>143000</v>
      </c>
      <c r="I39" s="52"/>
      <c r="J39" s="53">
        <f t="shared" si="0"/>
        <v>1083324</v>
      </c>
      <c r="K39" s="54">
        <v>82</v>
      </c>
      <c r="M39" s="55">
        <v>2000</v>
      </c>
      <c r="N39" s="56">
        <v>826235</v>
      </c>
      <c r="O39" s="56">
        <v>286492</v>
      </c>
      <c r="P39" s="56">
        <v>164393</v>
      </c>
      <c r="Q39" s="56">
        <v>1171</v>
      </c>
      <c r="R39" s="53">
        <v>1278291</v>
      </c>
    </row>
    <row r="40" spans="1:18" ht="17.100000000000001" customHeight="1" x14ac:dyDescent="0.25">
      <c r="A40" s="46" t="s">
        <v>102</v>
      </c>
      <c r="B40" s="47" t="s">
        <v>103</v>
      </c>
      <c r="C40" s="47" t="s">
        <v>104</v>
      </c>
      <c r="D40" s="47" t="s">
        <v>105</v>
      </c>
      <c r="E40" s="55">
        <v>7000</v>
      </c>
      <c r="F40" s="49">
        <v>688641</v>
      </c>
      <c r="G40" s="50">
        <v>240713</v>
      </c>
      <c r="H40" s="51">
        <v>150000</v>
      </c>
      <c r="I40" s="52"/>
      <c r="J40" s="53">
        <f t="shared" si="0"/>
        <v>1079354</v>
      </c>
      <c r="K40" s="54">
        <v>80</v>
      </c>
      <c r="M40" s="55">
        <v>1000</v>
      </c>
      <c r="N40" s="56">
        <v>778161</v>
      </c>
      <c r="O40" s="56">
        <v>273500</v>
      </c>
      <c r="P40" s="56">
        <v>157741</v>
      </c>
      <c r="Q40" s="56">
        <v>16726</v>
      </c>
      <c r="R40" s="53">
        <v>1226128</v>
      </c>
    </row>
    <row r="41" spans="1:18" ht="17.100000000000001" customHeight="1" x14ac:dyDescent="0.25">
      <c r="A41" s="46" t="s">
        <v>106</v>
      </c>
      <c r="B41" s="47" t="s">
        <v>107</v>
      </c>
      <c r="C41" s="59" t="s">
        <v>108</v>
      </c>
      <c r="D41" s="47" t="s">
        <v>109</v>
      </c>
      <c r="E41" s="55">
        <v>11000</v>
      </c>
      <c r="F41" s="49">
        <v>367012</v>
      </c>
      <c r="G41" s="50">
        <v>128304</v>
      </c>
      <c r="H41" s="51">
        <v>150000</v>
      </c>
      <c r="I41" s="52"/>
      <c r="J41" s="53">
        <f t="shared" si="0"/>
        <v>645316</v>
      </c>
      <c r="K41" s="54">
        <v>49</v>
      </c>
      <c r="M41" s="55">
        <v>3000</v>
      </c>
      <c r="N41" s="56">
        <v>427796</v>
      </c>
      <c r="O41" s="56">
        <v>150890</v>
      </c>
      <c r="P41" s="56">
        <v>203709</v>
      </c>
      <c r="Q41" s="56">
        <v>20165</v>
      </c>
      <c r="R41" s="53">
        <v>802560</v>
      </c>
    </row>
    <row r="42" spans="1:18" ht="17.100000000000001" customHeight="1" x14ac:dyDescent="0.25">
      <c r="A42" s="46" t="s">
        <v>106</v>
      </c>
      <c r="B42" s="47" t="s">
        <v>110</v>
      </c>
      <c r="C42" s="47" t="s">
        <v>111</v>
      </c>
      <c r="D42" s="47" t="s">
        <v>112</v>
      </c>
      <c r="E42" s="55">
        <v>7000</v>
      </c>
      <c r="F42" s="49">
        <v>406377</v>
      </c>
      <c r="G42" s="50">
        <v>142062</v>
      </c>
      <c r="H42" s="51">
        <v>178000</v>
      </c>
      <c r="I42" s="52"/>
      <c r="J42" s="53">
        <f t="shared" si="0"/>
        <v>726439</v>
      </c>
      <c r="K42" s="54">
        <v>48</v>
      </c>
      <c r="M42" s="55">
        <v>0</v>
      </c>
      <c r="N42" s="56">
        <v>445999</v>
      </c>
      <c r="O42" s="56">
        <v>158487</v>
      </c>
      <c r="P42" s="56">
        <v>210514</v>
      </c>
      <c r="Q42" s="56">
        <v>7201</v>
      </c>
      <c r="R42" s="53">
        <v>822201</v>
      </c>
    </row>
    <row r="43" spans="1:18" ht="17.100000000000001" customHeight="1" thickBot="1" x14ac:dyDescent="0.3">
      <c r="A43" s="60" t="s">
        <v>106</v>
      </c>
      <c r="B43" s="61" t="s">
        <v>113</v>
      </c>
      <c r="C43" s="61" t="s">
        <v>114</v>
      </c>
      <c r="D43" s="61" t="s">
        <v>115</v>
      </c>
      <c r="E43" s="62">
        <v>4000</v>
      </c>
      <c r="F43" s="63">
        <v>340883</v>
      </c>
      <c r="G43" s="64">
        <v>119172</v>
      </c>
      <c r="H43" s="65">
        <v>105000</v>
      </c>
      <c r="I43" s="66"/>
      <c r="J43" s="67">
        <f t="shared" si="0"/>
        <v>565055</v>
      </c>
      <c r="K43" s="68">
        <v>43</v>
      </c>
      <c r="M43" s="62">
        <v>4000</v>
      </c>
      <c r="N43" s="69">
        <v>400740</v>
      </c>
      <c r="O43" s="69">
        <v>142570</v>
      </c>
      <c r="P43" s="69">
        <v>115779</v>
      </c>
      <c r="Q43" s="69">
        <v>10086</v>
      </c>
      <c r="R43" s="67">
        <v>669175</v>
      </c>
    </row>
    <row r="44" spans="1:18" ht="17.100000000000001" customHeight="1" thickBot="1" x14ac:dyDescent="0.3">
      <c r="A44" s="295"/>
      <c r="B44" s="296"/>
      <c r="C44" s="296"/>
      <c r="D44" s="296"/>
      <c r="E44" s="29">
        <f t="shared" ref="E44:K44" si="1">SUM(E12:E43)</f>
        <v>88500</v>
      </c>
      <c r="F44" s="29">
        <f>SUM(F12:F43)</f>
        <v>9436350</v>
      </c>
      <c r="G44" s="29">
        <f>SUM(G12:G43)</f>
        <v>3299060</v>
      </c>
      <c r="H44" s="29">
        <f t="shared" si="1"/>
        <v>2282000</v>
      </c>
      <c r="I44" s="29">
        <f t="shared" si="1"/>
        <v>0</v>
      </c>
      <c r="J44" s="30">
        <f t="shared" si="1"/>
        <v>15017410</v>
      </c>
      <c r="K44" s="70">
        <f t="shared" si="1"/>
        <v>1078</v>
      </c>
      <c r="M44" s="71">
        <v>45500</v>
      </c>
      <c r="N44" s="29">
        <v>11585819</v>
      </c>
      <c r="O44" s="29">
        <v>4080094</v>
      </c>
      <c r="P44" s="29">
        <v>2606144</v>
      </c>
      <c r="Q44" s="29">
        <v>108421</v>
      </c>
      <c r="R44" s="30">
        <v>18380478</v>
      </c>
    </row>
    <row r="45" spans="1:18" ht="17.100000000000001" customHeight="1" x14ac:dyDescent="0.25">
      <c r="A45" s="34"/>
      <c r="B45" s="35"/>
      <c r="C45" s="35"/>
      <c r="D45" s="35"/>
      <c r="E45" s="37"/>
      <c r="F45" s="38"/>
      <c r="G45" s="72"/>
      <c r="H45" s="73"/>
      <c r="I45" s="39"/>
      <c r="J45" s="74"/>
      <c r="K45" s="42"/>
      <c r="M45" s="37"/>
      <c r="N45" s="75"/>
      <c r="O45" s="75"/>
      <c r="P45" s="44"/>
      <c r="Q45" s="44"/>
      <c r="R45" s="76"/>
    </row>
    <row r="46" spans="1:18" ht="17.100000000000001" customHeight="1" x14ac:dyDescent="0.25">
      <c r="A46" s="46" t="s">
        <v>116</v>
      </c>
      <c r="B46" s="47" t="s">
        <v>117</v>
      </c>
      <c r="C46" s="47" t="s">
        <v>118</v>
      </c>
      <c r="D46" s="47" t="s">
        <v>18</v>
      </c>
      <c r="E46" s="55">
        <v>4000</v>
      </c>
      <c r="F46" s="49">
        <v>540340</v>
      </c>
      <c r="G46" s="50">
        <v>188882</v>
      </c>
      <c r="H46" s="51">
        <v>125000</v>
      </c>
      <c r="I46" s="52"/>
      <c r="J46" s="53">
        <f>SUM(F46:I46)</f>
        <v>854222</v>
      </c>
      <c r="K46" s="54">
        <v>58</v>
      </c>
      <c r="M46" s="55">
        <v>0</v>
      </c>
      <c r="N46" s="56">
        <v>577717</v>
      </c>
      <c r="O46" s="56">
        <v>199429</v>
      </c>
      <c r="P46" s="56">
        <v>135742</v>
      </c>
      <c r="Q46" s="56">
        <v>1341</v>
      </c>
      <c r="R46" s="53">
        <v>914229</v>
      </c>
    </row>
    <row r="47" spans="1:18" ht="17.100000000000001" customHeight="1" thickBot="1" x14ac:dyDescent="0.3">
      <c r="A47" s="60" t="s">
        <v>119</v>
      </c>
      <c r="B47" s="61" t="s">
        <v>120</v>
      </c>
      <c r="C47" s="61" t="s">
        <v>48</v>
      </c>
      <c r="D47" s="61" t="s">
        <v>109</v>
      </c>
      <c r="E47" s="62">
        <v>4000</v>
      </c>
      <c r="F47" s="63">
        <v>593194</v>
      </c>
      <c r="G47" s="64">
        <v>207354</v>
      </c>
      <c r="H47" s="65">
        <v>145000</v>
      </c>
      <c r="I47" s="66"/>
      <c r="J47" s="67">
        <f>SUM(F47:I47)</f>
        <v>945548</v>
      </c>
      <c r="K47" s="68">
        <v>61</v>
      </c>
      <c r="M47" s="62">
        <v>0</v>
      </c>
      <c r="N47" s="69">
        <v>710334</v>
      </c>
      <c r="O47" s="69">
        <v>244759</v>
      </c>
      <c r="P47" s="69">
        <v>167412</v>
      </c>
      <c r="Q47" s="69">
        <v>2216</v>
      </c>
      <c r="R47" s="67">
        <v>1124721</v>
      </c>
    </row>
    <row r="48" spans="1:18" ht="17.100000000000001" customHeight="1" thickBot="1" x14ac:dyDescent="0.3">
      <c r="A48" s="295"/>
      <c r="B48" s="296"/>
      <c r="C48" s="296"/>
      <c r="D48" s="296"/>
      <c r="E48" s="29">
        <f t="shared" ref="E48:K48" si="2">SUM(E46:E47)</f>
        <v>8000</v>
      </c>
      <c r="F48" s="29">
        <f t="shared" si="2"/>
        <v>1133534</v>
      </c>
      <c r="G48" s="29">
        <f t="shared" si="2"/>
        <v>396236</v>
      </c>
      <c r="H48" s="29">
        <f t="shared" si="2"/>
        <v>270000</v>
      </c>
      <c r="I48" s="29">
        <f t="shared" si="2"/>
        <v>0</v>
      </c>
      <c r="J48" s="30">
        <f t="shared" si="2"/>
        <v>1799770</v>
      </c>
      <c r="K48" s="70">
        <f t="shared" si="2"/>
        <v>119</v>
      </c>
      <c r="M48" s="71">
        <v>0</v>
      </c>
      <c r="N48" s="29">
        <v>1288051</v>
      </c>
      <c r="O48" s="29">
        <v>444188</v>
      </c>
      <c r="P48" s="29">
        <v>303154</v>
      </c>
      <c r="Q48" s="29">
        <v>3557</v>
      </c>
      <c r="R48" s="30">
        <v>2038950</v>
      </c>
    </row>
    <row r="49" spans="1:18" ht="17.100000000000001" customHeight="1" x14ac:dyDescent="0.25">
      <c r="A49" s="34"/>
      <c r="B49" s="35"/>
      <c r="C49" s="35"/>
      <c r="D49" s="35"/>
      <c r="E49" s="77"/>
      <c r="F49" s="78"/>
      <c r="G49" s="72"/>
      <c r="H49" s="79"/>
      <c r="I49" s="80"/>
      <c r="J49" s="74"/>
      <c r="K49" s="42"/>
      <c r="M49" s="77"/>
      <c r="N49" s="75"/>
      <c r="O49" s="75"/>
      <c r="P49" s="44"/>
      <c r="Q49" s="44"/>
      <c r="R49" s="81"/>
    </row>
    <row r="50" spans="1:18" ht="17.100000000000001" customHeight="1" x14ac:dyDescent="0.25">
      <c r="A50" s="46" t="s">
        <v>43</v>
      </c>
      <c r="B50" s="47" t="s">
        <v>121</v>
      </c>
      <c r="C50" s="47" t="s">
        <v>17</v>
      </c>
      <c r="D50" s="47" t="s">
        <v>18</v>
      </c>
      <c r="E50" s="55">
        <v>1000</v>
      </c>
      <c r="F50" s="49">
        <v>288981</v>
      </c>
      <c r="G50" s="50">
        <v>101032</v>
      </c>
      <c r="H50" s="51">
        <v>53000</v>
      </c>
      <c r="I50" s="52"/>
      <c r="J50" s="53">
        <f>SUM(F50:I50)</f>
        <v>443013</v>
      </c>
      <c r="K50" s="54">
        <v>31</v>
      </c>
      <c r="M50" s="55">
        <v>1000</v>
      </c>
      <c r="N50" s="56">
        <v>342288</v>
      </c>
      <c r="O50" s="56">
        <v>119094</v>
      </c>
      <c r="P50" s="56">
        <v>68920</v>
      </c>
      <c r="Q50" s="56">
        <v>645</v>
      </c>
      <c r="R50" s="53">
        <v>530947</v>
      </c>
    </row>
    <row r="51" spans="1:18" ht="17.100000000000001" customHeight="1" x14ac:dyDescent="0.25">
      <c r="A51" s="46" t="s">
        <v>19</v>
      </c>
      <c r="B51" s="47" t="s">
        <v>122</v>
      </c>
      <c r="C51" s="47" t="s">
        <v>24</v>
      </c>
      <c r="D51" s="47" t="s">
        <v>25</v>
      </c>
      <c r="E51" s="55">
        <v>15000</v>
      </c>
      <c r="F51" s="49">
        <v>323878</v>
      </c>
      <c r="G51" s="50">
        <v>113228</v>
      </c>
      <c r="H51" s="51">
        <v>74000</v>
      </c>
      <c r="I51" s="52"/>
      <c r="J51" s="53">
        <f>SUM(F51:I51)</f>
        <v>511106</v>
      </c>
      <c r="K51" s="54">
        <v>38</v>
      </c>
      <c r="M51" s="55">
        <v>1000</v>
      </c>
      <c r="N51" s="56">
        <v>370917</v>
      </c>
      <c r="O51" s="56">
        <v>126486</v>
      </c>
      <c r="P51" s="56">
        <v>84180</v>
      </c>
      <c r="Q51" s="56">
        <v>2970</v>
      </c>
      <c r="R51" s="53">
        <v>584553</v>
      </c>
    </row>
    <row r="52" spans="1:18" ht="17.100000000000001" customHeight="1" x14ac:dyDescent="0.25">
      <c r="A52" s="46" t="s">
        <v>19</v>
      </c>
      <c r="B52" s="47" t="s">
        <v>123</v>
      </c>
      <c r="C52" s="47" t="s">
        <v>124</v>
      </c>
      <c r="D52" s="47" t="s">
        <v>125</v>
      </c>
      <c r="E52" s="55">
        <v>14000</v>
      </c>
      <c r="F52" s="49">
        <v>411893</v>
      </c>
      <c r="G52" s="50">
        <v>143990</v>
      </c>
      <c r="H52" s="51">
        <v>80000</v>
      </c>
      <c r="I52" s="52"/>
      <c r="J52" s="53">
        <f>SUM(F52:I52)</f>
        <v>635883</v>
      </c>
      <c r="K52" s="54">
        <v>45</v>
      </c>
      <c r="M52" s="55">
        <v>2000</v>
      </c>
      <c r="N52" s="56">
        <v>538989</v>
      </c>
      <c r="O52" s="56">
        <v>191292</v>
      </c>
      <c r="P52" s="56">
        <v>105087</v>
      </c>
      <c r="Q52" s="56">
        <v>5886</v>
      </c>
      <c r="R52" s="53">
        <v>841254</v>
      </c>
    </row>
    <row r="53" spans="1:18" ht="17.100000000000001" customHeight="1" thickBot="1" x14ac:dyDescent="0.3">
      <c r="A53" s="60" t="s">
        <v>19</v>
      </c>
      <c r="B53" s="61" t="s">
        <v>126</v>
      </c>
      <c r="C53" s="61" t="s">
        <v>71</v>
      </c>
      <c r="D53" s="61" t="s">
        <v>72</v>
      </c>
      <c r="E53" s="62">
        <v>22000</v>
      </c>
      <c r="F53" s="63">
        <v>544325</v>
      </c>
      <c r="G53" s="64">
        <v>190275</v>
      </c>
      <c r="H53" s="65">
        <v>110000</v>
      </c>
      <c r="I53" s="66"/>
      <c r="J53" s="67">
        <f>SUM(F53:I53)</f>
        <v>844600</v>
      </c>
      <c r="K53" s="68">
        <v>59</v>
      </c>
      <c r="M53" s="62">
        <v>10992</v>
      </c>
      <c r="N53" s="69">
        <v>621551</v>
      </c>
      <c r="O53" s="69">
        <v>214713</v>
      </c>
      <c r="P53" s="69">
        <v>124020</v>
      </c>
      <c r="Q53" s="69">
        <v>3728</v>
      </c>
      <c r="R53" s="82">
        <v>964012</v>
      </c>
    </row>
    <row r="54" spans="1:18" ht="17.100000000000001" customHeight="1" thickBot="1" x14ac:dyDescent="0.3">
      <c r="A54" s="295"/>
      <c r="B54" s="296"/>
      <c r="C54" s="296"/>
      <c r="D54" s="296"/>
      <c r="E54" s="29">
        <f t="shared" ref="E54:K54" si="3">SUM(E50:E53)</f>
        <v>52000</v>
      </c>
      <c r="F54" s="29">
        <f t="shared" si="3"/>
        <v>1569077</v>
      </c>
      <c r="G54" s="29">
        <f t="shared" si="3"/>
        <v>548525</v>
      </c>
      <c r="H54" s="29">
        <f t="shared" si="3"/>
        <v>317000</v>
      </c>
      <c r="I54" s="29">
        <f t="shared" si="3"/>
        <v>0</v>
      </c>
      <c r="J54" s="30">
        <f t="shared" si="3"/>
        <v>2434602</v>
      </c>
      <c r="K54" s="70">
        <f t="shared" si="3"/>
        <v>173</v>
      </c>
      <c r="M54" s="71">
        <v>14992</v>
      </c>
      <c r="N54" s="29">
        <v>1873745</v>
      </c>
      <c r="O54" s="29">
        <v>651585</v>
      </c>
      <c r="P54" s="29">
        <v>382207</v>
      </c>
      <c r="Q54" s="29">
        <v>13229</v>
      </c>
      <c r="R54" s="30">
        <v>2920766</v>
      </c>
    </row>
    <row r="55" spans="1:18" ht="17.100000000000001" customHeight="1" thickBot="1" x14ac:dyDescent="0.3">
      <c r="A55" s="34"/>
      <c r="B55" s="35"/>
      <c r="C55" s="35"/>
      <c r="D55" s="35"/>
      <c r="E55" s="37"/>
      <c r="F55" s="38"/>
      <c r="G55" s="72"/>
      <c r="H55" s="73"/>
      <c r="I55" s="39"/>
      <c r="J55" s="74"/>
      <c r="K55" s="42"/>
      <c r="M55" s="37"/>
      <c r="N55" s="75"/>
      <c r="O55" s="75"/>
      <c r="P55" s="44"/>
      <c r="Q55" s="44"/>
      <c r="R55" s="81"/>
    </row>
    <row r="56" spans="1:18" ht="17.100000000000001" customHeight="1" thickBot="1" x14ac:dyDescent="0.3">
      <c r="A56" s="297"/>
      <c r="B56" s="298"/>
      <c r="C56" s="298"/>
      <c r="D56" s="298"/>
      <c r="E56" s="83">
        <f>E10+E44+E48+E54</f>
        <v>149200</v>
      </c>
      <c r="F56" s="83">
        <f t="shared" ref="F56:K56" si="4">F10+F44+F48+F54</f>
        <v>12266214</v>
      </c>
      <c r="G56" s="83">
        <f t="shared" si="4"/>
        <v>4288329</v>
      </c>
      <c r="H56" s="83">
        <f t="shared" si="4"/>
        <v>2894000</v>
      </c>
      <c r="I56" s="83">
        <f t="shared" si="4"/>
        <v>0</v>
      </c>
      <c r="J56" s="83">
        <f t="shared" si="4"/>
        <v>19449243</v>
      </c>
      <c r="K56" s="83">
        <f t="shared" si="4"/>
        <v>1386</v>
      </c>
      <c r="M56" s="83">
        <v>61192</v>
      </c>
      <c r="N56" s="83">
        <v>14896165</v>
      </c>
      <c r="O56" s="83">
        <v>5227650</v>
      </c>
      <c r="P56" s="83">
        <v>3332392</v>
      </c>
      <c r="Q56" s="83">
        <v>125456</v>
      </c>
      <c r="R56" s="83">
        <v>23581663</v>
      </c>
    </row>
    <row r="57" spans="1:18" ht="17.100000000000001" customHeight="1" x14ac:dyDescent="0.25">
      <c r="A57" s="84"/>
      <c r="B57" s="85"/>
      <c r="C57" s="85"/>
      <c r="D57" s="85"/>
      <c r="E57" s="37"/>
      <c r="F57" s="38"/>
      <c r="G57" s="72"/>
      <c r="H57" s="73"/>
      <c r="I57" s="39"/>
      <c r="J57" s="72"/>
      <c r="K57" s="86"/>
      <c r="M57" s="37"/>
      <c r="N57" s="75"/>
      <c r="O57" s="75"/>
      <c r="P57" s="75"/>
      <c r="Q57" s="75"/>
      <c r="R57" s="87"/>
    </row>
    <row r="58" spans="1:18" ht="17.100000000000001" customHeight="1" x14ac:dyDescent="0.25">
      <c r="A58" s="46" t="s">
        <v>127</v>
      </c>
      <c r="B58" s="47" t="s">
        <v>128</v>
      </c>
      <c r="C58" s="47" t="s">
        <v>48</v>
      </c>
      <c r="D58" s="47" t="s">
        <v>18</v>
      </c>
      <c r="E58" s="55">
        <v>700</v>
      </c>
      <c r="F58" s="49">
        <v>191895</v>
      </c>
      <c r="G58" s="50">
        <v>67100</v>
      </c>
      <c r="H58" s="51">
        <v>44000</v>
      </c>
      <c r="I58" s="52"/>
      <c r="J58" s="88">
        <f t="shared" ref="J58:J65" si="5">SUM(F58:I58)</f>
        <v>302995</v>
      </c>
      <c r="K58" s="89">
        <v>19</v>
      </c>
      <c r="M58" s="55">
        <v>700</v>
      </c>
      <c r="N58" s="56">
        <v>209045</v>
      </c>
      <c r="O58" s="56">
        <v>71640</v>
      </c>
      <c r="P58" s="56">
        <v>43270</v>
      </c>
      <c r="Q58" s="56">
        <v>9184</v>
      </c>
      <c r="R58" s="53">
        <v>333139</v>
      </c>
    </row>
    <row r="59" spans="1:18" ht="17.100000000000001" customHeight="1" x14ac:dyDescent="0.25">
      <c r="A59" s="46" t="s">
        <v>127</v>
      </c>
      <c r="B59" s="47" t="s">
        <v>129</v>
      </c>
      <c r="C59" s="47" t="s">
        <v>48</v>
      </c>
      <c r="D59" s="47" t="s">
        <v>18</v>
      </c>
      <c r="E59" s="55">
        <v>700</v>
      </c>
      <c r="F59" s="49">
        <v>99080</v>
      </c>
      <c r="G59" s="50">
        <v>34661</v>
      </c>
      <c r="H59" s="51">
        <v>24000</v>
      </c>
      <c r="I59" s="52"/>
      <c r="J59" s="88">
        <f t="shared" si="5"/>
        <v>157741</v>
      </c>
      <c r="K59" s="89">
        <v>12</v>
      </c>
      <c r="M59" s="55">
        <v>700</v>
      </c>
      <c r="N59" s="56">
        <v>125321</v>
      </c>
      <c r="O59" s="56">
        <v>46505</v>
      </c>
      <c r="P59" s="56">
        <v>22690</v>
      </c>
      <c r="Q59" s="56">
        <v>1404</v>
      </c>
      <c r="R59" s="53">
        <v>195920</v>
      </c>
    </row>
    <row r="60" spans="1:18" ht="17.100000000000001" customHeight="1" x14ac:dyDescent="0.25">
      <c r="A60" s="46" t="s">
        <v>127</v>
      </c>
      <c r="B60" s="47" t="s">
        <v>130</v>
      </c>
      <c r="C60" s="47" t="s">
        <v>27</v>
      </c>
      <c r="D60" s="47" t="s">
        <v>28</v>
      </c>
      <c r="E60" s="55"/>
      <c r="F60" s="49">
        <v>95080</v>
      </c>
      <c r="G60" s="50">
        <v>33263</v>
      </c>
      <c r="H60" s="51">
        <v>32000</v>
      </c>
      <c r="I60" s="52"/>
      <c r="J60" s="88">
        <f t="shared" si="5"/>
        <v>160343</v>
      </c>
      <c r="K60" s="89">
        <v>12</v>
      </c>
      <c r="M60" s="55">
        <v>0</v>
      </c>
      <c r="N60" s="56">
        <v>112887</v>
      </c>
      <c r="O60" s="56">
        <v>40198</v>
      </c>
      <c r="P60" s="56">
        <v>29915</v>
      </c>
      <c r="Q60" s="56">
        <v>5156</v>
      </c>
      <c r="R60" s="53">
        <v>188156</v>
      </c>
    </row>
    <row r="61" spans="1:18" ht="17.100000000000001" customHeight="1" x14ac:dyDescent="0.25">
      <c r="A61" s="46" t="s">
        <v>127</v>
      </c>
      <c r="B61" s="47" t="s">
        <v>131</v>
      </c>
      <c r="C61" s="47" t="s">
        <v>132</v>
      </c>
      <c r="D61" s="47" t="s">
        <v>72</v>
      </c>
      <c r="E61" s="55">
        <v>1000</v>
      </c>
      <c r="F61" s="49">
        <v>95778</v>
      </c>
      <c r="G61" s="50">
        <v>33507</v>
      </c>
      <c r="H61" s="51">
        <v>25000</v>
      </c>
      <c r="I61" s="52"/>
      <c r="J61" s="88">
        <f t="shared" si="5"/>
        <v>154285</v>
      </c>
      <c r="K61" s="89">
        <v>11</v>
      </c>
      <c r="M61" s="55">
        <v>1000</v>
      </c>
      <c r="N61" s="56">
        <v>111100</v>
      </c>
      <c r="O61" s="56">
        <v>41212</v>
      </c>
      <c r="P61" s="56">
        <v>25633</v>
      </c>
      <c r="Q61" s="56">
        <v>67</v>
      </c>
      <c r="R61" s="53">
        <v>178012</v>
      </c>
    </row>
    <row r="62" spans="1:18" ht="17.100000000000001" customHeight="1" x14ac:dyDescent="0.25">
      <c r="A62" s="46" t="s">
        <v>127</v>
      </c>
      <c r="B62" s="47" t="s">
        <v>133</v>
      </c>
      <c r="C62" s="47" t="s">
        <v>17</v>
      </c>
      <c r="D62" s="47" t="s">
        <v>18</v>
      </c>
      <c r="E62" s="55">
        <v>1000</v>
      </c>
      <c r="F62" s="49">
        <v>269999</v>
      </c>
      <c r="G62" s="50">
        <v>94400</v>
      </c>
      <c r="H62" s="51">
        <v>44000</v>
      </c>
      <c r="I62" s="52"/>
      <c r="J62" s="88">
        <f t="shared" si="5"/>
        <v>408399</v>
      </c>
      <c r="K62" s="89">
        <v>30</v>
      </c>
      <c r="M62" s="55">
        <v>1000</v>
      </c>
      <c r="N62" s="56">
        <v>314720</v>
      </c>
      <c r="O62" s="56">
        <v>115196</v>
      </c>
      <c r="P62" s="56">
        <v>56418</v>
      </c>
      <c r="Q62" s="56">
        <v>1650</v>
      </c>
      <c r="R62" s="53">
        <v>487984</v>
      </c>
    </row>
    <row r="63" spans="1:18" ht="17.100000000000001" customHeight="1" x14ac:dyDescent="0.25">
      <c r="A63" s="46" t="s">
        <v>127</v>
      </c>
      <c r="B63" s="47" t="s">
        <v>134</v>
      </c>
      <c r="C63" s="47" t="s">
        <v>24</v>
      </c>
      <c r="D63" s="47" t="s">
        <v>25</v>
      </c>
      <c r="E63" s="55">
        <v>1000</v>
      </c>
      <c r="F63" s="49">
        <v>119179</v>
      </c>
      <c r="G63" s="50">
        <v>41686</v>
      </c>
      <c r="H63" s="51">
        <v>29000</v>
      </c>
      <c r="I63" s="52"/>
      <c r="J63" s="88">
        <f t="shared" si="5"/>
        <v>189865</v>
      </c>
      <c r="K63" s="89">
        <v>14</v>
      </c>
      <c r="M63" s="55">
        <v>1000</v>
      </c>
      <c r="N63" s="56">
        <v>138510</v>
      </c>
      <c r="O63" s="56">
        <v>49185</v>
      </c>
      <c r="P63" s="56">
        <v>33706.620000000003</v>
      </c>
      <c r="Q63" s="56">
        <v>2517.38</v>
      </c>
      <c r="R63" s="53">
        <v>223919</v>
      </c>
    </row>
    <row r="64" spans="1:18" ht="17.100000000000001" customHeight="1" x14ac:dyDescent="0.25">
      <c r="A64" s="60" t="s">
        <v>127</v>
      </c>
      <c r="B64" s="61" t="s">
        <v>135</v>
      </c>
      <c r="C64" s="61" t="s">
        <v>81</v>
      </c>
      <c r="D64" s="61" t="s">
        <v>82</v>
      </c>
      <c r="E64" s="90">
        <v>1408</v>
      </c>
      <c r="F64" s="49">
        <v>124839</v>
      </c>
      <c r="G64" s="50">
        <v>43664</v>
      </c>
      <c r="H64" s="51">
        <v>28000</v>
      </c>
      <c r="I64" s="52"/>
      <c r="J64" s="88">
        <f t="shared" si="5"/>
        <v>196503</v>
      </c>
      <c r="K64" s="89">
        <v>13</v>
      </c>
      <c r="M64" s="55">
        <v>1408</v>
      </c>
      <c r="N64" s="56">
        <v>149990</v>
      </c>
      <c r="O64" s="56">
        <v>54372</v>
      </c>
      <c r="P64" s="56">
        <v>32912</v>
      </c>
      <c r="Q64" s="56">
        <v>137</v>
      </c>
      <c r="R64" s="53">
        <v>237411</v>
      </c>
    </row>
    <row r="65" spans="1:18" ht="17.100000000000001" customHeight="1" thickBot="1" x14ac:dyDescent="0.3">
      <c r="A65" s="60" t="s">
        <v>136</v>
      </c>
      <c r="B65" s="61" t="s">
        <v>137</v>
      </c>
      <c r="C65" s="61" t="s">
        <v>48</v>
      </c>
      <c r="D65" s="61" t="s">
        <v>18</v>
      </c>
      <c r="E65" s="91"/>
      <c r="F65" s="63">
        <v>133334</v>
      </c>
      <c r="G65" s="64">
        <v>46635</v>
      </c>
      <c r="H65" s="65">
        <v>30000</v>
      </c>
      <c r="I65" s="66"/>
      <c r="J65" s="92">
        <f t="shared" si="5"/>
        <v>209969</v>
      </c>
      <c r="K65" s="93">
        <v>16</v>
      </c>
      <c r="M65" s="62">
        <v>0</v>
      </c>
      <c r="N65" s="69">
        <v>173521</v>
      </c>
      <c r="O65" s="69">
        <v>64379</v>
      </c>
      <c r="P65" s="69">
        <v>36490</v>
      </c>
      <c r="Q65" s="69">
        <v>636</v>
      </c>
      <c r="R65" s="67">
        <v>275026</v>
      </c>
    </row>
    <row r="66" spans="1:18" ht="17.100000000000001" customHeight="1" thickBot="1" x14ac:dyDescent="0.3">
      <c r="A66" s="295" t="s">
        <v>138</v>
      </c>
      <c r="B66" s="296"/>
      <c r="C66" s="296"/>
      <c r="D66" s="296"/>
      <c r="E66" s="29">
        <f t="shared" ref="E66:K66" si="6">SUM(E58:E65)</f>
        <v>5808</v>
      </c>
      <c r="F66" s="29">
        <f t="shared" si="6"/>
        <v>1129184</v>
      </c>
      <c r="G66" s="29">
        <f t="shared" si="6"/>
        <v>394916</v>
      </c>
      <c r="H66" s="29">
        <f t="shared" si="6"/>
        <v>256000</v>
      </c>
      <c r="I66" s="29">
        <f t="shared" si="6"/>
        <v>0</v>
      </c>
      <c r="J66" s="30">
        <f t="shared" si="6"/>
        <v>1780100</v>
      </c>
      <c r="K66" s="94">
        <f t="shared" si="6"/>
        <v>127</v>
      </c>
      <c r="M66" s="71">
        <v>5808</v>
      </c>
      <c r="N66" s="29">
        <v>1335094</v>
      </c>
      <c r="O66" s="29">
        <v>482687</v>
      </c>
      <c r="P66" s="29">
        <v>281034.62</v>
      </c>
      <c r="Q66" s="29">
        <v>20751.38</v>
      </c>
      <c r="R66" s="95">
        <v>2119567</v>
      </c>
    </row>
    <row r="67" spans="1:18" ht="17.100000000000001" customHeight="1" thickBot="1" x14ac:dyDescent="0.3">
      <c r="A67" s="96"/>
      <c r="B67" s="97"/>
      <c r="C67" s="97"/>
      <c r="D67" s="97"/>
      <c r="E67" s="37"/>
      <c r="F67" s="38"/>
      <c r="G67" s="72"/>
      <c r="H67" s="73"/>
      <c r="I67" s="39"/>
      <c r="J67" s="74"/>
      <c r="K67" s="86"/>
      <c r="M67" s="37"/>
      <c r="N67" s="75"/>
      <c r="O67" s="75"/>
      <c r="P67" s="75"/>
      <c r="Q67" s="75"/>
      <c r="R67" s="87"/>
    </row>
    <row r="68" spans="1:18" ht="17.100000000000001" customHeight="1" thickBot="1" x14ac:dyDescent="0.3">
      <c r="A68" s="299" t="s">
        <v>139</v>
      </c>
      <c r="B68" s="300"/>
      <c r="C68" s="300"/>
      <c r="D68" s="300"/>
      <c r="E68" s="98">
        <f t="shared" ref="E68:J68" si="7">E56+E66</f>
        <v>155008</v>
      </c>
      <c r="F68" s="99">
        <f t="shared" si="7"/>
        <v>13395398</v>
      </c>
      <c r="G68" s="99">
        <f t="shared" si="7"/>
        <v>4683245</v>
      </c>
      <c r="H68" s="99">
        <f t="shared" si="7"/>
        <v>3150000</v>
      </c>
      <c r="I68" s="99">
        <f t="shared" si="7"/>
        <v>0</v>
      </c>
      <c r="J68" s="99">
        <f t="shared" si="7"/>
        <v>21229343</v>
      </c>
      <c r="K68" s="100">
        <f>SUM(K56+K66)</f>
        <v>1513</v>
      </c>
      <c r="M68" s="101">
        <v>67000</v>
      </c>
      <c r="N68" s="101">
        <v>16231259</v>
      </c>
      <c r="O68" s="101">
        <v>5710337</v>
      </c>
      <c r="P68" s="101">
        <v>3613426.62</v>
      </c>
      <c r="Q68" s="101">
        <v>146207.38</v>
      </c>
      <c r="R68" s="101">
        <v>25701230</v>
      </c>
    </row>
    <row r="69" spans="1:18" ht="17.100000000000001" customHeight="1" thickBot="1" x14ac:dyDescent="0.3">
      <c r="A69" s="102" t="s">
        <v>140</v>
      </c>
      <c r="B69" s="103"/>
      <c r="C69" s="103"/>
      <c r="D69" s="103"/>
      <c r="E69" s="104"/>
      <c r="F69" s="105">
        <v>274825</v>
      </c>
      <c r="G69" s="105">
        <v>96051</v>
      </c>
      <c r="H69" s="105">
        <v>1239625</v>
      </c>
      <c r="I69" s="105">
        <v>68045</v>
      </c>
      <c r="J69" s="106">
        <f>SUM(F69:I69)</f>
        <v>1678546</v>
      </c>
      <c r="K69" s="107"/>
      <c r="M69" s="108"/>
      <c r="N69" s="107"/>
      <c r="O69" s="107"/>
      <c r="P69" s="107"/>
      <c r="Q69" s="107">
        <v>0</v>
      </c>
      <c r="R69" s="109">
        <v>0</v>
      </c>
    </row>
    <row r="70" spans="1:18" ht="17.100000000000001" customHeight="1" thickTop="1" thickBot="1" x14ac:dyDescent="0.3">
      <c r="A70" s="290" t="s">
        <v>141</v>
      </c>
      <c r="B70" s="291"/>
      <c r="C70" s="291"/>
      <c r="D70" s="291"/>
      <c r="E70" s="110">
        <f t="shared" ref="E70:J70" si="8">E68+E69</f>
        <v>155008</v>
      </c>
      <c r="F70" s="111">
        <f t="shared" si="8"/>
        <v>13670223</v>
      </c>
      <c r="G70" s="111">
        <f t="shared" si="8"/>
        <v>4779296</v>
      </c>
      <c r="H70" s="111">
        <f t="shared" si="8"/>
        <v>4389625</v>
      </c>
      <c r="I70" s="111">
        <f t="shared" si="8"/>
        <v>68045</v>
      </c>
      <c r="J70" s="111">
        <f t="shared" si="8"/>
        <v>22907889</v>
      </c>
      <c r="K70" s="112">
        <f>SUM(K68:K69)</f>
        <v>1513</v>
      </c>
      <c r="M70" s="113">
        <v>67000</v>
      </c>
      <c r="N70" s="113">
        <v>16231259</v>
      </c>
      <c r="O70" s="114">
        <v>5710337</v>
      </c>
      <c r="P70" s="115">
        <v>3613426.62</v>
      </c>
      <c r="Q70" s="114">
        <v>146207.38</v>
      </c>
      <c r="R70" s="116">
        <v>25701230</v>
      </c>
    </row>
    <row r="71" spans="1:18" ht="17.100000000000001" customHeight="1" thickBot="1" x14ac:dyDescent="0.3">
      <c r="A71" s="96"/>
      <c r="B71" s="117"/>
      <c r="C71" s="117"/>
      <c r="D71" s="117"/>
      <c r="E71" s="37"/>
      <c r="F71" s="118"/>
      <c r="G71" s="119"/>
      <c r="H71" s="292"/>
      <c r="I71" s="293"/>
      <c r="J71" s="120"/>
      <c r="K71" s="86"/>
      <c r="M71" s="37"/>
      <c r="N71" s="121"/>
      <c r="O71" s="121"/>
      <c r="P71" s="121"/>
      <c r="Q71" s="121"/>
      <c r="R71" s="122"/>
    </row>
    <row r="72" spans="1:18" ht="17.100000000000001" customHeight="1" thickBot="1" x14ac:dyDescent="0.3">
      <c r="A72" s="123" t="s">
        <v>142</v>
      </c>
      <c r="B72" s="124" t="s">
        <v>143</v>
      </c>
      <c r="C72" s="124" t="s">
        <v>48</v>
      </c>
      <c r="D72" s="124" t="s">
        <v>109</v>
      </c>
      <c r="E72" s="125"/>
      <c r="F72" s="126"/>
      <c r="G72" s="126"/>
      <c r="H72" s="127"/>
      <c r="I72" s="126"/>
      <c r="J72" s="126"/>
      <c r="K72" s="128">
        <v>64</v>
      </c>
      <c r="M72" s="129"/>
      <c r="N72" s="126"/>
      <c r="O72" s="126"/>
      <c r="P72" s="130"/>
      <c r="Q72" s="131"/>
      <c r="R72" s="132">
        <v>919737</v>
      </c>
    </row>
    <row r="73" spans="1:18" ht="16.5" thickBot="1" x14ac:dyDescent="0.3">
      <c r="A73" s="133"/>
      <c r="B73" s="134"/>
      <c r="C73" s="134"/>
      <c r="D73" s="134"/>
      <c r="E73" s="135"/>
      <c r="F73" s="136"/>
      <c r="G73" s="137"/>
      <c r="H73" s="138"/>
      <c r="I73" s="138"/>
      <c r="J73" s="138"/>
      <c r="K73" s="139"/>
      <c r="M73" s="140"/>
      <c r="N73" s="141"/>
      <c r="O73" s="141"/>
      <c r="P73" s="141"/>
      <c r="Q73" s="142"/>
      <c r="R73" s="143"/>
    </row>
    <row r="74" spans="1:18" ht="33" customHeight="1" thickTop="1" x14ac:dyDescent="0.25">
      <c r="A74" s="294" t="s">
        <v>144</v>
      </c>
      <c r="B74" s="294"/>
      <c r="E74" s="144"/>
      <c r="F74" s="144"/>
      <c r="G74" s="144"/>
      <c r="H74" s="144"/>
      <c r="I74" s="144"/>
      <c r="M74" s="145"/>
      <c r="N74" s="146"/>
      <c r="O74" s="146"/>
      <c r="P74" s="146"/>
      <c r="Q74" s="146"/>
      <c r="R74" s="147"/>
    </row>
    <row r="75" spans="1:18" ht="18" customHeight="1" x14ac:dyDescent="0.25">
      <c r="A75" s="294" t="s">
        <v>145</v>
      </c>
      <c r="B75" s="294"/>
    </row>
    <row r="76" spans="1:18" ht="23.25" customHeight="1" x14ac:dyDescent="0.25"/>
    <row r="78" spans="1:18" ht="12.75" customHeight="1" x14ac:dyDescent="0.25"/>
    <row r="85" spans="13:18" x14ac:dyDescent="0.25">
      <c r="M85" s="44"/>
      <c r="N85" s="44"/>
      <c r="O85" s="44"/>
      <c r="P85" s="44"/>
      <c r="Q85" s="44"/>
      <c r="R85" s="44"/>
    </row>
    <row r="86" spans="13:18" x14ac:dyDescent="0.25">
      <c r="M86" s="44"/>
      <c r="N86" s="44"/>
      <c r="O86" s="44"/>
      <c r="P86" s="44"/>
      <c r="Q86" s="44"/>
      <c r="R86" s="44"/>
    </row>
  </sheetData>
  <mergeCells count="20">
    <mergeCell ref="A2:D2"/>
    <mergeCell ref="A3:D3"/>
    <mergeCell ref="M3:R3"/>
    <mergeCell ref="A5:A9"/>
    <mergeCell ref="B5:B9"/>
    <mergeCell ref="C5:C9"/>
    <mergeCell ref="D5:D9"/>
    <mergeCell ref="E5:I5"/>
    <mergeCell ref="K5:K9"/>
    <mergeCell ref="M5:Q5"/>
    <mergeCell ref="A70:D70"/>
    <mergeCell ref="H71:I71"/>
    <mergeCell ref="A74:B74"/>
    <mergeCell ref="A75:B75"/>
    <mergeCell ref="A44:D44"/>
    <mergeCell ref="A48:D48"/>
    <mergeCell ref="A54:D54"/>
    <mergeCell ref="A56:D56"/>
    <mergeCell ref="A66:D66"/>
    <mergeCell ref="A68:D6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  <pageSetUpPr fitToPage="1"/>
  </sheetPr>
  <dimension ref="A2:U81"/>
  <sheetViews>
    <sheetView zoomScale="70" zoomScaleNormal="7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N6" sqref="N6"/>
    </sheetView>
  </sheetViews>
  <sheetFormatPr defaultRowHeight="15" x14ac:dyDescent="0.25"/>
  <cols>
    <col min="1" max="1" width="27.7109375" customWidth="1"/>
    <col min="2" max="2" width="23.5703125" customWidth="1"/>
    <col min="3" max="3" width="11.140625" customWidth="1"/>
    <col min="4" max="4" width="26.85546875" customWidth="1"/>
    <col min="5" max="5" width="2.7109375" customWidth="1"/>
    <col min="6" max="6" width="15.42578125" customWidth="1"/>
    <col min="7" max="8" width="13.7109375" customWidth="1"/>
    <col min="9" max="9" width="13" customWidth="1"/>
    <col min="10" max="10" width="12.28515625" customWidth="1"/>
    <col min="11" max="11" width="13.5703125" customWidth="1"/>
    <col min="12" max="12" width="15.5703125" customWidth="1"/>
    <col min="14" max="14" width="12.42578125" customWidth="1"/>
    <col min="172" max="172" width="20" customWidth="1"/>
    <col min="173" max="173" width="20.140625" customWidth="1"/>
    <col min="174" max="174" width="8.5703125" customWidth="1"/>
    <col min="175" max="175" width="19.7109375" customWidth="1"/>
    <col min="176" max="176" width="8.5703125" customWidth="1"/>
    <col min="177" max="177" width="5.5703125" customWidth="1"/>
    <col min="178" max="178" width="13.28515625" customWidth="1"/>
    <col min="179" max="180" width="10.7109375" customWidth="1"/>
    <col min="181" max="181" width="8.7109375" customWidth="1"/>
    <col min="182" max="182" width="13.28515625" customWidth="1"/>
    <col min="183" max="183" width="7.28515625" customWidth="1"/>
    <col min="184" max="184" width="11.28515625" customWidth="1"/>
    <col min="185" max="185" width="10.42578125" customWidth="1"/>
    <col min="186" max="186" width="12.140625" customWidth="1"/>
    <col min="187" max="188" width="10.42578125" customWidth="1"/>
    <col min="189" max="189" width="11.5703125" customWidth="1"/>
    <col min="190" max="190" width="10.42578125" customWidth="1"/>
    <col min="191" max="191" width="12.140625" customWidth="1"/>
    <col min="192" max="192" width="11.5703125" customWidth="1"/>
    <col min="193" max="195" width="10.42578125" customWidth="1"/>
    <col min="196" max="198" width="12.140625" customWidth="1"/>
    <col min="199" max="199" width="11.5703125" customWidth="1"/>
    <col min="200" max="202" width="10.42578125" customWidth="1"/>
    <col min="203" max="208" width="12.140625" customWidth="1"/>
    <col min="209" max="209" width="11.42578125" customWidth="1"/>
    <col min="210" max="212" width="12.28515625" customWidth="1"/>
    <col min="213" max="219" width="11.5703125" customWidth="1"/>
    <col min="220" max="220" width="11.42578125" customWidth="1"/>
    <col min="221" max="225" width="12.28515625" customWidth="1"/>
    <col min="226" max="229" width="11.5703125" customWidth="1"/>
    <col min="230" max="230" width="3.7109375" customWidth="1"/>
    <col min="231" max="231" width="7.7109375" customWidth="1"/>
    <col min="232" max="232" width="11.7109375" customWidth="1"/>
    <col min="233" max="234" width="10.7109375" customWidth="1"/>
    <col min="235" max="235" width="8.7109375" customWidth="1"/>
    <col min="236" max="236" width="11.7109375" customWidth="1"/>
    <col min="237" max="237" width="11.5703125" customWidth="1"/>
    <col min="238" max="238" width="11.42578125" customWidth="1"/>
    <col min="239" max="239" width="12.28515625" customWidth="1"/>
    <col min="240" max="249" width="11.5703125" customWidth="1"/>
    <col min="250" max="250" width="9.140625" customWidth="1"/>
    <col min="251" max="251" width="6.140625" customWidth="1"/>
    <col min="252" max="252" width="13.85546875" customWidth="1"/>
    <col min="253" max="253" width="12.5703125" customWidth="1"/>
    <col min="254" max="254" width="11.5703125" customWidth="1"/>
    <col min="255" max="255" width="10.28515625" customWidth="1"/>
    <col min="256" max="256" width="12.42578125" customWidth="1"/>
    <col min="428" max="428" width="20" customWidth="1"/>
    <col min="429" max="429" width="20.140625" customWidth="1"/>
    <col min="430" max="430" width="8.5703125" customWidth="1"/>
    <col min="431" max="431" width="19.7109375" customWidth="1"/>
    <col min="432" max="432" width="8.5703125" customWidth="1"/>
    <col min="433" max="433" width="5.5703125" customWidth="1"/>
    <col min="434" max="434" width="13.28515625" customWidth="1"/>
    <col min="435" max="436" width="10.7109375" customWidth="1"/>
    <col min="437" max="437" width="8.7109375" customWidth="1"/>
    <col min="438" max="438" width="13.28515625" customWidth="1"/>
    <col min="439" max="439" width="7.28515625" customWidth="1"/>
    <col min="440" max="440" width="11.28515625" customWidth="1"/>
    <col min="441" max="441" width="10.42578125" customWidth="1"/>
    <col min="442" max="442" width="12.140625" customWidth="1"/>
    <col min="443" max="444" width="10.42578125" customWidth="1"/>
    <col min="445" max="445" width="11.5703125" customWidth="1"/>
    <col min="446" max="446" width="10.42578125" customWidth="1"/>
    <col min="447" max="447" width="12.140625" customWidth="1"/>
    <col min="448" max="448" width="11.5703125" customWidth="1"/>
    <col min="449" max="451" width="10.42578125" customWidth="1"/>
    <col min="452" max="454" width="12.140625" customWidth="1"/>
    <col min="455" max="455" width="11.5703125" customWidth="1"/>
    <col min="456" max="458" width="10.42578125" customWidth="1"/>
    <col min="459" max="464" width="12.140625" customWidth="1"/>
    <col min="465" max="465" width="11.42578125" customWidth="1"/>
    <col min="466" max="468" width="12.28515625" customWidth="1"/>
    <col min="469" max="475" width="11.5703125" customWidth="1"/>
    <col min="476" max="476" width="11.42578125" customWidth="1"/>
    <col min="477" max="481" width="12.28515625" customWidth="1"/>
    <col min="482" max="485" width="11.5703125" customWidth="1"/>
    <col min="486" max="486" width="3.7109375" customWidth="1"/>
    <col min="487" max="487" width="7.7109375" customWidth="1"/>
    <col min="488" max="488" width="11.7109375" customWidth="1"/>
    <col min="489" max="490" width="10.7109375" customWidth="1"/>
    <col min="491" max="491" width="8.7109375" customWidth="1"/>
    <col min="492" max="492" width="11.7109375" customWidth="1"/>
    <col min="493" max="493" width="11.5703125" customWidth="1"/>
    <col min="494" max="494" width="11.42578125" customWidth="1"/>
    <col min="495" max="495" width="12.28515625" customWidth="1"/>
    <col min="496" max="505" width="11.5703125" customWidth="1"/>
    <col min="506" max="506" width="9.140625" customWidth="1"/>
    <col min="507" max="507" width="6.140625" customWidth="1"/>
    <col min="508" max="508" width="13.85546875" customWidth="1"/>
    <col min="509" max="509" width="12.5703125" customWidth="1"/>
    <col min="510" max="510" width="11.5703125" customWidth="1"/>
    <col min="511" max="511" width="10.28515625" customWidth="1"/>
    <col min="512" max="512" width="12.42578125" customWidth="1"/>
    <col min="684" max="684" width="20" customWidth="1"/>
    <col min="685" max="685" width="20.140625" customWidth="1"/>
    <col min="686" max="686" width="8.5703125" customWidth="1"/>
    <col min="687" max="687" width="19.7109375" customWidth="1"/>
    <col min="688" max="688" width="8.5703125" customWidth="1"/>
    <col min="689" max="689" width="5.5703125" customWidth="1"/>
    <col min="690" max="690" width="13.28515625" customWidth="1"/>
    <col min="691" max="692" width="10.7109375" customWidth="1"/>
    <col min="693" max="693" width="8.7109375" customWidth="1"/>
    <col min="694" max="694" width="13.28515625" customWidth="1"/>
    <col min="695" max="695" width="7.28515625" customWidth="1"/>
    <col min="696" max="696" width="11.28515625" customWidth="1"/>
    <col min="697" max="697" width="10.42578125" customWidth="1"/>
    <col min="698" max="698" width="12.140625" customWidth="1"/>
    <col min="699" max="700" width="10.42578125" customWidth="1"/>
    <col min="701" max="701" width="11.5703125" customWidth="1"/>
    <col min="702" max="702" width="10.42578125" customWidth="1"/>
    <col min="703" max="703" width="12.140625" customWidth="1"/>
    <col min="704" max="704" width="11.5703125" customWidth="1"/>
    <col min="705" max="707" width="10.42578125" customWidth="1"/>
    <col min="708" max="710" width="12.140625" customWidth="1"/>
    <col min="711" max="711" width="11.5703125" customWidth="1"/>
    <col min="712" max="714" width="10.42578125" customWidth="1"/>
    <col min="715" max="720" width="12.140625" customWidth="1"/>
    <col min="721" max="721" width="11.42578125" customWidth="1"/>
    <col min="722" max="724" width="12.28515625" customWidth="1"/>
    <col min="725" max="731" width="11.5703125" customWidth="1"/>
    <col min="732" max="732" width="11.42578125" customWidth="1"/>
    <col min="733" max="737" width="12.28515625" customWidth="1"/>
    <col min="738" max="741" width="11.5703125" customWidth="1"/>
    <col min="742" max="742" width="3.7109375" customWidth="1"/>
    <col min="743" max="743" width="7.7109375" customWidth="1"/>
    <col min="744" max="744" width="11.7109375" customWidth="1"/>
    <col min="745" max="746" width="10.7109375" customWidth="1"/>
    <col min="747" max="747" width="8.7109375" customWidth="1"/>
    <col min="748" max="748" width="11.7109375" customWidth="1"/>
    <col min="749" max="749" width="11.5703125" customWidth="1"/>
    <col min="750" max="750" width="11.42578125" customWidth="1"/>
    <col min="751" max="751" width="12.28515625" customWidth="1"/>
    <col min="752" max="761" width="11.5703125" customWidth="1"/>
    <col min="762" max="762" width="9.140625" customWidth="1"/>
    <col min="763" max="763" width="6.140625" customWidth="1"/>
    <col min="764" max="764" width="13.85546875" customWidth="1"/>
    <col min="765" max="765" width="12.5703125" customWidth="1"/>
    <col min="766" max="766" width="11.5703125" customWidth="1"/>
    <col min="767" max="767" width="10.28515625" customWidth="1"/>
    <col min="768" max="768" width="12.42578125" customWidth="1"/>
    <col min="940" max="940" width="20" customWidth="1"/>
    <col min="941" max="941" width="20.140625" customWidth="1"/>
    <col min="942" max="942" width="8.5703125" customWidth="1"/>
    <col min="943" max="943" width="19.7109375" customWidth="1"/>
    <col min="944" max="944" width="8.5703125" customWidth="1"/>
    <col min="945" max="945" width="5.5703125" customWidth="1"/>
    <col min="946" max="946" width="13.28515625" customWidth="1"/>
    <col min="947" max="948" width="10.7109375" customWidth="1"/>
    <col min="949" max="949" width="8.7109375" customWidth="1"/>
    <col min="950" max="950" width="13.28515625" customWidth="1"/>
    <col min="951" max="951" width="7.28515625" customWidth="1"/>
    <col min="952" max="952" width="11.28515625" customWidth="1"/>
    <col min="953" max="953" width="10.42578125" customWidth="1"/>
    <col min="954" max="954" width="12.140625" customWidth="1"/>
    <col min="955" max="956" width="10.42578125" customWidth="1"/>
    <col min="957" max="957" width="11.5703125" customWidth="1"/>
    <col min="958" max="958" width="10.42578125" customWidth="1"/>
    <col min="959" max="959" width="12.140625" customWidth="1"/>
    <col min="960" max="960" width="11.5703125" customWidth="1"/>
    <col min="961" max="963" width="10.42578125" customWidth="1"/>
    <col min="964" max="966" width="12.140625" customWidth="1"/>
    <col min="967" max="967" width="11.5703125" customWidth="1"/>
    <col min="968" max="970" width="10.42578125" customWidth="1"/>
    <col min="971" max="976" width="12.140625" customWidth="1"/>
    <col min="977" max="977" width="11.42578125" customWidth="1"/>
    <col min="978" max="980" width="12.28515625" customWidth="1"/>
    <col min="981" max="987" width="11.5703125" customWidth="1"/>
    <col min="988" max="988" width="11.42578125" customWidth="1"/>
    <col min="989" max="993" width="12.28515625" customWidth="1"/>
    <col min="994" max="997" width="11.5703125" customWidth="1"/>
    <col min="998" max="998" width="3.7109375" customWidth="1"/>
    <col min="999" max="999" width="7.7109375" customWidth="1"/>
    <col min="1000" max="1000" width="11.7109375" customWidth="1"/>
    <col min="1001" max="1002" width="10.7109375" customWidth="1"/>
    <col min="1003" max="1003" width="8.7109375" customWidth="1"/>
    <col min="1004" max="1004" width="11.7109375" customWidth="1"/>
    <col min="1005" max="1005" width="11.5703125" customWidth="1"/>
    <col min="1006" max="1006" width="11.42578125" customWidth="1"/>
    <col min="1007" max="1007" width="12.28515625" customWidth="1"/>
    <col min="1008" max="1017" width="11.5703125" customWidth="1"/>
    <col min="1018" max="1018" width="9.140625" customWidth="1"/>
    <col min="1019" max="1019" width="6.140625" customWidth="1"/>
    <col min="1020" max="1020" width="13.85546875" customWidth="1"/>
    <col min="1021" max="1021" width="12.5703125" customWidth="1"/>
    <col min="1022" max="1022" width="11.5703125" customWidth="1"/>
    <col min="1023" max="1023" width="10.28515625" customWidth="1"/>
    <col min="1024" max="1024" width="12.42578125" customWidth="1"/>
    <col min="1196" max="1196" width="20" customWidth="1"/>
    <col min="1197" max="1197" width="20.140625" customWidth="1"/>
    <col min="1198" max="1198" width="8.5703125" customWidth="1"/>
    <col min="1199" max="1199" width="19.7109375" customWidth="1"/>
    <col min="1200" max="1200" width="8.5703125" customWidth="1"/>
    <col min="1201" max="1201" width="5.5703125" customWidth="1"/>
    <col min="1202" max="1202" width="13.28515625" customWidth="1"/>
    <col min="1203" max="1204" width="10.7109375" customWidth="1"/>
    <col min="1205" max="1205" width="8.7109375" customWidth="1"/>
    <col min="1206" max="1206" width="13.28515625" customWidth="1"/>
    <col min="1207" max="1207" width="7.28515625" customWidth="1"/>
    <col min="1208" max="1208" width="11.28515625" customWidth="1"/>
    <col min="1209" max="1209" width="10.42578125" customWidth="1"/>
    <col min="1210" max="1210" width="12.140625" customWidth="1"/>
    <col min="1211" max="1212" width="10.42578125" customWidth="1"/>
    <col min="1213" max="1213" width="11.5703125" customWidth="1"/>
    <col min="1214" max="1214" width="10.42578125" customWidth="1"/>
    <col min="1215" max="1215" width="12.140625" customWidth="1"/>
    <col min="1216" max="1216" width="11.5703125" customWidth="1"/>
    <col min="1217" max="1219" width="10.42578125" customWidth="1"/>
    <col min="1220" max="1222" width="12.140625" customWidth="1"/>
    <col min="1223" max="1223" width="11.5703125" customWidth="1"/>
    <col min="1224" max="1226" width="10.42578125" customWidth="1"/>
    <col min="1227" max="1232" width="12.140625" customWidth="1"/>
    <col min="1233" max="1233" width="11.42578125" customWidth="1"/>
    <col min="1234" max="1236" width="12.28515625" customWidth="1"/>
    <col min="1237" max="1243" width="11.5703125" customWidth="1"/>
    <col min="1244" max="1244" width="11.42578125" customWidth="1"/>
    <col min="1245" max="1249" width="12.28515625" customWidth="1"/>
    <col min="1250" max="1253" width="11.5703125" customWidth="1"/>
    <col min="1254" max="1254" width="3.7109375" customWidth="1"/>
    <col min="1255" max="1255" width="7.7109375" customWidth="1"/>
    <col min="1256" max="1256" width="11.7109375" customWidth="1"/>
    <col min="1257" max="1258" width="10.7109375" customWidth="1"/>
    <col min="1259" max="1259" width="8.7109375" customWidth="1"/>
    <col min="1260" max="1260" width="11.7109375" customWidth="1"/>
    <col min="1261" max="1261" width="11.5703125" customWidth="1"/>
    <col min="1262" max="1262" width="11.42578125" customWidth="1"/>
    <col min="1263" max="1263" width="12.28515625" customWidth="1"/>
    <col min="1264" max="1273" width="11.5703125" customWidth="1"/>
    <col min="1274" max="1274" width="9.140625" customWidth="1"/>
    <col min="1275" max="1275" width="6.140625" customWidth="1"/>
    <col min="1276" max="1276" width="13.85546875" customWidth="1"/>
    <col min="1277" max="1277" width="12.5703125" customWidth="1"/>
    <col min="1278" max="1278" width="11.5703125" customWidth="1"/>
    <col min="1279" max="1279" width="10.28515625" customWidth="1"/>
    <col min="1280" max="1280" width="12.42578125" customWidth="1"/>
    <col min="1452" max="1452" width="20" customWidth="1"/>
    <col min="1453" max="1453" width="20.140625" customWidth="1"/>
    <col min="1454" max="1454" width="8.5703125" customWidth="1"/>
    <col min="1455" max="1455" width="19.7109375" customWidth="1"/>
    <col min="1456" max="1456" width="8.5703125" customWidth="1"/>
    <col min="1457" max="1457" width="5.5703125" customWidth="1"/>
    <col min="1458" max="1458" width="13.28515625" customWidth="1"/>
    <col min="1459" max="1460" width="10.7109375" customWidth="1"/>
    <col min="1461" max="1461" width="8.7109375" customWidth="1"/>
    <col min="1462" max="1462" width="13.28515625" customWidth="1"/>
    <col min="1463" max="1463" width="7.28515625" customWidth="1"/>
    <col min="1464" max="1464" width="11.28515625" customWidth="1"/>
    <col min="1465" max="1465" width="10.42578125" customWidth="1"/>
    <col min="1466" max="1466" width="12.140625" customWidth="1"/>
    <col min="1467" max="1468" width="10.42578125" customWidth="1"/>
    <col min="1469" max="1469" width="11.5703125" customWidth="1"/>
    <col min="1470" max="1470" width="10.42578125" customWidth="1"/>
    <col min="1471" max="1471" width="12.140625" customWidth="1"/>
    <col min="1472" max="1472" width="11.5703125" customWidth="1"/>
    <col min="1473" max="1475" width="10.42578125" customWidth="1"/>
    <col min="1476" max="1478" width="12.140625" customWidth="1"/>
    <col min="1479" max="1479" width="11.5703125" customWidth="1"/>
    <col min="1480" max="1482" width="10.42578125" customWidth="1"/>
    <col min="1483" max="1488" width="12.140625" customWidth="1"/>
    <col min="1489" max="1489" width="11.42578125" customWidth="1"/>
    <col min="1490" max="1492" width="12.28515625" customWidth="1"/>
    <col min="1493" max="1499" width="11.5703125" customWidth="1"/>
    <col min="1500" max="1500" width="11.42578125" customWidth="1"/>
    <col min="1501" max="1505" width="12.28515625" customWidth="1"/>
    <col min="1506" max="1509" width="11.5703125" customWidth="1"/>
    <col min="1510" max="1510" width="3.7109375" customWidth="1"/>
    <col min="1511" max="1511" width="7.7109375" customWidth="1"/>
    <col min="1512" max="1512" width="11.7109375" customWidth="1"/>
    <col min="1513" max="1514" width="10.7109375" customWidth="1"/>
    <col min="1515" max="1515" width="8.7109375" customWidth="1"/>
    <col min="1516" max="1516" width="11.7109375" customWidth="1"/>
    <col min="1517" max="1517" width="11.5703125" customWidth="1"/>
    <col min="1518" max="1518" width="11.42578125" customWidth="1"/>
    <col min="1519" max="1519" width="12.28515625" customWidth="1"/>
    <col min="1520" max="1529" width="11.5703125" customWidth="1"/>
    <col min="1530" max="1530" width="9.140625" customWidth="1"/>
    <col min="1531" max="1531" width="6.140625" customWidth="1"/>
    <col min="1532" max="1532" width="13.85546875" customWidth="1"/>
    <col min="1533" max="1533" width="12.5703125" customWidth="1"/>
    <col min="1534" max="1534" width="11.5703125" customWidth="1"/>
    <col min="1535" max="1535" width="10.28515625" customWidth="1"/>
    <col min="1536" max="1536" width="12.42578125" customWidth="1"/>
    <col min="1708" max="1708" width="20" customWidth="1"/>
    <col min="1709" max="1709" width="20.140625" customWidth="1"/>
    <col min="1710" max="1710" width="8.5703125" customWidth="1"/>
    <col min="1711" max="1711" width="19.7109375" customWidth="1"/>
    <col min="1712" max="1712" width="8.5703125" customWidth="1"/>
    <col min="1713" max="1713" width="5.5703125" customWidth="1"/>
    <col min="1714" max="1714" width="13.28515625" customWidth="1"/>
    <col min="1715" max="1716" width="10.7109375" customWidth="1"/>
    <col min="1717" max="1717" width="8.7109375" customWidth="1"/>
    <col min="1718" max="1718" width="13.28515625" customWidth="1"/>
    <col min="1719" max="1719" width="7.28515625" customWidth="1"/>
    <col min="1720" max="1720" width="11.28515625" customWidth="1"/>
    <col min="1721" max="1721" width="10.42578125" customWidth="1"/>
    <col min="1722" max="1722" width="12.140625" customWidth="1"/>
    <col min="1723" max="1724" width="10.42578125" customWidth="1"/>
    <col min="1725" max="1725" width="11.5703125" customWidth="1"/>
    <col min="1726" max="1726" width="10.42578125" customWidth="1"/>
    <col min="1727" max="1727" width="12.140625" customWidth="1"/>
    <col min="1728" max="1728" width="11.5703125" customWidth="1"/>
    <col min="1729" max="1731" width="10.42578125" customWidth="1"/>
    <col min="1732" max="1734" width="12.140625" customWidth="1"/>
    <col min="1735" max="1735" width="11.5703125" customWidth="1"/>
    <col min="1736" max="1738" width="10.42578125" customWidth="1"/>
    <col min="1739" max="1744" width="12.140625" customWidth="1"/>
    <col min="1745" max="1745" width="11.42578125" customWidth="1"/>
    <col min="1746" max="1748" width="12.28515625" customWidth="1"/>
    <col min="1749" max="1755" width="11.5703125" customWidth="1"/>
    <col min="1756" max="1756" width="11.42578125" customWidth="1"/>
    <col min="1757" max="1761" width="12.28515625" customWidth="1"/>
    <col min="1762" max="1765" width="11.5703125" customWidth="1"/>
    <col min="1766" max="1766" width="3.7109375" customWidth="1"/>
    <col min="1767" max="1767" width="7.7109375" customWidth="1"/>
    <col min="1768" max="1768" width="11.7109375" customWidth="1"/>
    <col min="1769" max="1770" width="10.7109375" customWidth="1"/>
    <col min="1771" max="1771" width="8.7109375" customWidth="1"/>
    <col min="1772" max="1772" width="11.7109375" customWidth="1"/>
    <col min="1773" max="1773" width="11.5703125" customWidth="1"/>
    <col min="1774" max="1774" width="11.42578125" customWidth="1"/>
    <col min="1775" max="1775" width="12.28515625" customWidth="1"/>
    <col min="1776" max="1785" width="11.5703125" customWidth="1"/>
    <col min="1786" max="1786" width="9.140625" customWidth="1"/>
    <col min="1787" max="1787" width="6.140625" customWidth="1"/>
    <col min="1788" max="1788" width="13.85546875" customWidth="1"/>
    <col min="1789" max="1789" width="12.5703125" customWidth="1"/>
    <col min="1790" max="1790" width="11.5703125" customWidth="1"/>
    <col min="1791" max="1791" width="10.28515625" customWidth="1"/>
    <col min="1792" max="1792" width="12.42578125" customWidth="1"/>
    <col min="1964" max="1964" width="20" customWidth="1"/>
    <col min="1965" max="1965" width="20.140625" customWidth="1"/>
    <col min="1966" max="1966" width="8.5703125" customWidth="1"/>
    <col min="1967" max="1967" width="19.7109375" customWidth="1"/>
    <col min="1968" max="1968" width="8.5703125" customWidth="1"/>
    <col min="1969" max="1969" width="5.5703125" customWidth="1"/>
    <col min="1970" max="1970" width="13.28515625" customWidth="1"/>
    <col min="1971" max="1972" width="10.7109375" customWidth="1"/>
    <col min="1973" max="1973" width="8.7109375" customWidth="1"/>
    <col min="1974" max="1974" width="13.28515625" customWidth="1"/>
    <col min="1975" max="1975" width="7.28515625" customWidth="1"/>
    <col min="1976" max="1976" width="11.28515625" customWidth="1"/>
    <col min="1977" max="1977" width="10.42578125" customWidth="1"/>
    <col min="1978" max="1978" width="12.140625" customWidth="1"/>
    <col min="1979" max="1980" width="10.42578125" customWidth="1"/>
    <col min="1981" max="1981" width="11.5703125" customWidth="1"/>
    <col min="1982" max="1982" width="10.42578125" customWidth="1"/>
    <col min="1983" max="1983" width="12.140625" customWidth="1"/>
    <col min="1984" max="1984" width="11.5703125" customWidth="1"/>
    <col min="1985" max="1987" width="10.42578125" customWidth="1"/>
    <col min="1988" max="1990" width="12.140625" customWidth="1"/>
    <col min="1991" max="1991" width="11.5703125" customWidth="1"/>
    <col min="1992" max="1994" width="10.42578125" customWidth="1"/>
    <col min="1995" max="2000" width="12.140625" customWidth="1"/>
    <col min="2001" max="2001" width="11.42578125" customWidth="1"/>
    <col min="2002" max="2004" width="12.28515625" customWidth="1"/>
    <col min="2005" max="2011" width="11.5703125" customWidth="1"/>
    <col min="2012" max="2012" width="11.42578125" customWidth="1"/>
    <col min="2013" max="2017" width="12.28515625" customWidth="1"/>
    <col min="2018" max="2021" width="11.5703125" customWidth="1"/>
    <col min="2022" max="2022" width="3.7109375" customWidth="1"/>
    <col min="2023" max="2023" width="7.7109375" customWidth="1"/>
    <col min="2024" max="2024" width="11.7109375" customWidth="1"/>
    <col min="2025" max="2026" width="10.7109375" customWidth="1"/>
    <col min="2027" max="2027" width="8.7109375" customWidth="1"/>
    <col min="2028" max="2028" width="11.7109375" customWidth="1"/>
    <col min="2029" max="2029" width="11.5703125" customWidth="1"/>
    <col min="2030" max="2030" width="11.42578125" customWidth="1"/>
    <col min="2031" max="2031" width="12.28515625" customWidth="1"/>
    <col min="2032" max="2041" width="11.5703125" customWidth="1"/>
    <col min="2042" max="2042" width="9.140625" customWidth="1"/>
    <col min="2043" max="2043" width="6.140625" customWidth="1"/>
    <col min="2044" max="2044" width="13.85546875" customWidth="1"/>
    <col min="2045" max="2045" width="12.5703125" customWidth="1"/>
    <col min="2046" max="2046" width="11.5703125" customWidth="1"/>
    <col min="2047" max="2047" width="10.28515625" customWidth="1"/>
    <col min="2048" max="2048" width="12.42578125" customWidth="1"/>
    <col min="2220" max="2220" width="20" customWidth="1"/>
    <col min="2221" max="2221" width="20.140625" customWidth="1"/>
    <col min="2222" max="2222" width="8.5703125" customWidth="1"/>
    <col min="2223" max="2223" width="19.7109375" customWidth="1"/>
    <col min="2224" max="2224" width="8.5703125" customWidth="1"/>
    <col min="2225" max="2225" width="5.5703125" customWidth="1"/>
    <col min="2226" max="2226" width="13.28515625" customWidth="1"/>
    <col min="2227" max="2228" width="10.7109375" customWidth="1"/>
    <col min="2229" max="2229" width="8.7109375" customWidth="1"/>
    <col min="2230" max="2230" width="13.28515625" customWidth="1"/>
    <col min="2231" max="2231" width="7.28515625" customWidth="1"/>
    <col min="2232" max="2232" width="11.28515625" customWidth="1"/>
    <col min="2233" max="2233" width="10.42578125" customWidth="1"/>
    <col min="2234" max="2234" width="12.140625" customWidth="1"/>
    <col min="2235" max="2236" width="10.42578125" customWidth="1"/>
    <col min="2237" max="2237" width="11.5703125" customWidth="1"/>
    <col min="2238" max="2238" width="10.42578125" customWidth="1"/>
    <col min="2239" max="2239" width="12.140625" customWidth="1"/>
    <col min="2240" max="2240" width="11.5703125" customWidth="1"/>
    <col min="2241" max="2243" width="10.42578125" customWidth="1"/>
    <col min="2244" max="2246" width="12.140625" customWidth="1"/>
    <col min="2247" max="2247" width="11.5703125" customWidth="1"/>
    <col min="2248" max="2250" width="10.42578125" customWidth="1"/>
    <col min="2251" max="2256" width="12.140625" customWidth="1"/>
    <col min="2257" max="2257" width="11.42578125" customWidth="1"/>
    <col min="2258" max="2260" width="12.28515625" customWidth="1"/>
    <col min="2261" max="2267" width="11.5703125" customWidth="1"/>
    <col min="2268" max="2268" width="11.42578125" customWidth="1"/>
    <col min="2269" max="2273" width="12.28515625" customWidth="1"/>
    <col min="2274" max="2277" width="11.5703125" customWidth="1"/>
    <col min="2278" max="2278" width="3.7109375" customWidth="1"/>
    <col min="2279" max="2279" width="7.7109375" customWidth="1"/>
    <col min="2280" max="2280" width="11.7109375" customWidth="1"/>
    <col min="2281" max="2282" width="10.7109375" customWidth="1"/>
    <col min="2283" max="2283" width="8.7109375" customWidth="1"/>
    <col min="2284" max="2284" width="11.7109375" customWidth="1"/>
    <col min="2285" max="2285" width="11.5703125" customWidth="1"/>
    <col min="2286" max="2286" width="11.42578125" customWidth="1"/>
    <col min="2287" max="2287" width="12.28515625" customWidth="1"/>
    <col min="2288" max="2297" width="11.5703125" customWidth="1"/>
    <col min="2298" max="2298" width="9.140625" customWidth="1"/>
    <col min="2299" max="2299" width="6.140625" customWidth="1"/>
    <col min="2300" max="2300" width="13.85546875" customWidth="1"/>
    <col min="2301" max="2301" width="12.5703125" customWidth="1"/>
    <col min="2302" max="2302" width="11.5703125" customWidth="1"/>
    <col min="2303" max="2303" width="10.28515625" customWidth="1"/>
    <col min="2304" max="2304" width="12.42578125" customWidth="1"/>
    <col min="2476" max="2476" width="20" customWidth="1"/>
    <col min="2477" max="2477" width="20.140625" customWidth="1"/>
    <col min="2478" max="2478" width="8.5703125" customWidth="1"/>
    <col min="2479" max="2479" width="19.7109375" customWidth="1"/>
    <col min="2480" max="2480" width="8.5703125" customWidth="1"/>
    <col min="2481" max="2481" width="5.5703125" customWidth="1"/>
    <col min="2482" max="2482" width="13.28515625" customWidth="1"/>
    <col min="2483" max="2484" width="10.7109375" customWidth="1"/>
    <col min="2485" max="2485" width="8.7109375" customWidth="1"/>
    <col min="2486" max="2486" width="13.28515625" customWidth="1"/>
    <col min="2487" max="2487" width="7.28515625" customWidth="1"/>
    <col min="2488" max="2488" width="11.28515625" customWidth="1"/>
    <col min="2489" max="2489" width="10.42578125" customWidth="1"/>
    <col min="2490" max="2490" width="12.140625" customWidth="1"/>
    <col min="2491" max="2492" width="10.42578125" customWidth="1"/>
    <col min="2493" max="2493" width="11.5703125" customWidth="1"/>
    <col min="2494" max="2494" width="10.42578125" customWidth="1"/>
    <col min="2495" max="2495" width="12.140625" customWidth="1"/>
    <col min="2496" max="2496" width="11.5703125" customWidth="1"/>
    <col min="2497" max="2499" width="10.42578125" customWidth="1"/>
    <col min="2500" max="2502" width="12.140625" customWidth="1"/>
    <col min="2503" max="2503" width="11.5703125" customWidth="1"/>
    <col min="2504" max="2506" width="10.42578125" customWidth="1"/>
    <col min="2507" max="2512" width="12.140625" customWidth="1"/>
    <col min="2513" max="2513" width="11.42578125" customWidth="1"/>
    <col min="2514" max="2516" width="12.28515625" customWidth="1"/>
    <col min="2517" max="2523" width="11.5703125" customWidth="1"/>
    <col min="2524" max="2524" width="11.42578125" customWidth="1"/>
    <col min="2525" max="2529" width="12.28515625" customWidth="1"/>
    <col min="2530" max="2533" width="11.5703125" customWidth="1"/>
    <col min="2534" max="2534" width="3.7109375" customWidth="1"/>
    <col min="2535" max="2535" width="7.7109375" customWidth="1"/>
    <col min="2536" max="2536" width="11.7109375" customWidth="1"/>
    <col min="2537" max="2538" width="10.7109375" customWidth="1"/>
    <col min="2539" max="2539" width="8.7109375" customWidth="1"/>
    <col min="2540" max="2540" width="11.7109375" customWidth="1"/>
    <col min="2541" max="2541" width="11.5703125" customWidth="1"/>
    <col min="2542" max="2542" width="11.42578125" customWidth="1"/>
    <col min="2543" max="2543" width="12.28515625" customWidth="1"/>
    <col min="2544" max="2553" width="11.5703125" customWidth="1"/>
    <col min="2554" max="2554" width="9.140625" customWidth="1"/>
    <col min="2555" max="2555" width="6.140625" customWidth="1"/>
    <col min="2556" max="2556" width="13.85546875" customWidth="1"/>
    <col min="2557" max="2557" width="12.5703125" customWidth="1"/>
    <col min="2558" max="2558" width="11.5703125" customWidth="1"/>
    <col min="2559" max="2559" width="10.28515625" customWidth="1"/>
    <col min="2560" max="2560" width="12.42578125" customWidth="1"/>
    <col min="2732" max="2732" width="20" customWidth="1"/>
    <col min="2733" max="2733" width="20.140625" customWidth="1"/>
    <col min="2734" max="2734" width="8.5703125" customWidth="1"/>
    <col min="2735" max="2735" width="19.7109375" customWidth="1"/>
    <col min="2736" max="2736" width="8.5703125" customWidth="1"/>
    <col min="2737" max="2737" width="5.5703125" customWidth="1"/>
    <col min="2738" max="2738" width="13.28515625" customWidth="1"/>
    <col min="2739" max="2740" width="10.7109375" customWidth="1"/>
    <col min="2741" max="2741" width="8.7109375" customWidth="1"/>
    <col min="2742" max="2742" width="13.28515625" customWidth="1"/>
    <col min="2743" max="2743" width="7.28515625" customWidth="1"/>
    <col min="2744" max="2744" width="11.28515625" customWidth="1"/>
    <col min="2745" max="2745" width="10.42578125" customWidth="1"/>
    <col min="2746" max="2746" width="12.140625" customWidth="1"/>
    <col min="2747" max="2748" width="10.42578125" customWidth="1"/>
    <col min="2749" max="2749" width="11.5703125" customWidth="1"/>
    <col min="2750" max="2750" width="10.42578125" customWidth="1"/>
    <col min="2751" max="2751" width="12.140625" customWidth="1"/>
    <col min="2752" max="2752" width="11.5703125" customWidth="1"/>
    <col min="2753" max="2755" width="10.42578125" customWidth="1"/>
    <col min="2756" max="2758" width="12.140625" customWidth="1"/>
    <col min="2759" max="2759" width="11.5703125" customWidth="1"/>
    <col min="2760" max="2762" width="10.42578125" customWidth="1"/>
    <col min="2763" max="2768" width="12.140625" customWidth="1"/>
    <col min="2769" max="2769" width="11.42578125" customWidth="1"/>
    <col min="2770" max="2772" width="12.28515625" customWidth="1"/>
    <col min="2773" max="2779" width="11.5703125" customWidth="1"/>
    <col min="2780" max="2780" width="11.42578125" customWidth="1"/>
    <col min="2781" max="2785" width="12.28515625" customWidth="1"/>
    <col min="2786" max="2789" width="11.5703125" customWidth="1"/>
    <col min="2790" max="2790" width="3.7109375" customWidth="1"/>
    <col min="2791" max="2791" width="7.7109375" customWidth="1"/>
    <col min="2792" max="2792" width="11.7109375" customWidth="1"/>
    <col min="2793" max="2794" width="10.7109375" customWidth="1"/>
    <col min="2795" max="2795" width="8.7109375" customWidth="1"/>
    <col min="2796" max="2796" width="11.7109375" customWidth="1"/>
    <col min="2797" max="2797" width="11.5703125" customWidth="1"/>
    <col min="2798" max="2798" width="11.42578125" customWidth="1"/>
    <col min="2799" max="2799" width="12.28515625" customWidth="1"/>
    <col min="2800" max="2809" width="11.5703125" customWidth="1"/>
    <col min="2810" max="2810" width="9.140625" customWidth="1"/>
    <col min="2811" max="2811" width="6.140625" customWidth="1"/>
    <col min="2812" max="2812" width="13.85546875" customWidth="1"/>
    <col min="2813" max="2813" width="12.5703125" customWidth="1"/>
    <col min="2814" max="2814" width="11.5703125" customWidth="1"/>
    <col min="2815" max="2815" width="10.28515625" customWidth="1"/>
    <col min="2816" max="2816" width="12.42578125" customWidth="1"/>
    <col min="2988" max="2988" width="20" customWidth="1"/>
    <col min="2989" max="2989" width="20.140625" customWidth="1"/>
    <col min="2990" max="2990" width="8.5703125" customWidth="1"/>
    <col min="2991" max="2991" width="19.7109375" customWidth="1"/>
    <col min="2992" max="2992" width="8.5703125" customWidth="1"/>
    <col min="2993" max="2993" width="5.5703125" customWidth="1"/>
    <col min="2994" max="2994" width="13.28515625" customWidth="1"/>
    <col min="2995" max="2996" width="10.7109375" customWidth="1"/>
    <col min="2997" max="2997" width="8.7109375" customWidth="1"/>
    <col min="2998" max="2998" width="13.28515625" customWidth="1"/>
    <col min="2999" max="2999" width="7.28515625" customWidth="1"/>
    <col min="3000" max="3000" width="11.28515625" customWidth="1"/>
    <col min="3001" max="3001" width="10.42578125" customWidth="1"/>
    <col min="3002" max="3002" width="12.140625" customWidth="1"/>
    <col min="3003" max="3004" width="10.42578125" customWidth="1"/>
    <col min="3005" max="3005" width="11.5703125" customWidth="1"/>
    <col min="3006" max="3006" width="10.42578125" customWidth="1"/>
    <col min="3007" max="3007" width="12.140625" customWidth="1"/>
    <col min="3008" max="3008" width="11.5703125" customWidth="1"/>
    <col min="3009" max="3011" width="10.42578125" customWidth="1"/>
    <col min="3012" max="3014" width="12.140625" customWidth="1"/>
    <col min="3015" max="3015" width="11.5703125" customWidth="1"/>
    <col min="3016" max="3018" width="10.42578125" customWidth="1"/>
    <col min="3019" max="3024" width="12.140625" customWidth="1"/>
    <col min="3025" max="3025" width="11.42578125" customWidth="1"/>
    <col min="3026" max="3028" width="12.28515625" customWidth="1"/>
    <col min="3029" max="3035" width="11.5703125" customWidth="1"/>
    <col min="3036" max="3036" width="11.42578125" customWidth="1"/>
    <col min="3037" max="3041" width="12.28515625" customWidth="1"/>
    <col min="3042" max="3045" width="11.5703125" customWidth="1"/>
    <col min="3046" max="3046" width="3.7109375" customWidth="1"/>
    <col min="3047" max="3047" width="7.7109375" customWidth="1"/>
    <col min="3048" max="3048" width="11.7109375" customWidth="1"/>
    <col min="3049" max="3050" width="10.7109375" customWidth="1"/>
    <col min="3051" max="3051" width="8.7109375" customWidth="1"/>
    <col min="3052" max="3052" width="11.7109375" customWidth="1"/>
    <col min="3053" max="3053" width="11.5703125" customWidth="1"/>
    <col min="3054" max="3054" width="11.42578125" customWidth="1"/>
    <col min="3055" max="3055" width="12.28515625" customWidth="1"/>
    <col min="3056" max="3065" width="11.5703125" customWidth="1"/>
    <col min="3066" max="3066" width="9.140625" customWidth="1"/>
    <col min="3067" max="3067" width="6.140625" customWidth="1"/>
    <col min="3068" max="3068" width="13.85546875" customWidth="1"/>
    <col min="3069" max="3069" width="12.5703125" customWidth="1"/>
    <col min="3070" max="3070" width="11.5703125" customWidth="1"/>
    <col min="3071" max="3071" width="10.28515625" customWidth="1"/>
    <col min="3072" max="3072" width="12.42578125" customWidth="1"/>
    <col min="3244" max="3244" width="20" customWidth="1"/>
    <col min="3245" max="3245" width="20.140625" customWidth="1"/>
    <col min="3246" max="3246" width="8.5703125" customWidth="1"/>
    <col min="3247" max="3247" width="19.7109375" customWidth="1"/>
    <col min="3248" max="3248" width="8.5703125" customWidth="1"/>
    <col min="3249" max="3249" width="5.5703125" customWidth="1"/>
    <col min="3250" max="3250" width="13.28515625" customWidth="1"/>
    <col min="3251" max="3252" width="10.7109375" customWidth="1"/>
    <col min="3253" max="3253" width="8.7109375" customWidth="1"/>
    <col min="3254" max="3254" width="13.28515625" customWidth="1"/>
    <col min="3255" max="3255" width="7.28515625" customWidth="1"/>
    <col min="3256" max="3256" width="11.28515625" customWidth="1"/>
    <col min="3257" max="3257" width="10.42578125" customWidth="1"/>
    <col min="3258" max="3258" width="12.140625" customWidth="1"/>
    <col min="3259" max="3260" width="10.42578125" customWidth="1"/>
    <col min="3261" max="3261" width="11.5703125" customWidth="1"/>
    <col min="3262" max="3262" width="10.42578125" customWidth="1"/>
    <col min="3263" max="3263" width="12.140625" customWidth="1"/>
    <col min="3264" max="3264" width="11.5703125" customWidth="1"/>
    <col min="3265" max="3267" width="10.42578125" customWidth="1"/>
    <col min="3268" max="3270" width="12.140625" customWidth="1"/>
    <col min="3271" max="3271" width="11.5703125" customWidth="1"/>
    <col min="3272" max="3274" width="10.42578125" customWidth="1"/>
    <col min="3275" max="3280" width="12.140625" customWidth="1"/>
    <col min="3281" max="3281" width="11.42578125" customWidth="1"/>
    <col min="3282" max="3284" width="12.28515625" customWidth="1"/>
    <col min="3285" max="3291" width="11.5703125" customWidth="1"/>
    <col min="3292" max="3292" width="11.42578125" customWidth="1"/>
    <col min="3293" max="3297" width="12.28515625" customWidth="1"/>
    <col min="3298" max="3301" width="11.5703125" customWidth="1"/>
    <col min="3302" max="3302" width="3.7109375" customWidth="1"/>
    <col min="3303" max="3303" width="7.7109375" customWidth="1"/>
    <col min="3304" max="3304" width="11.7109375" customWidth="1"/>
    <col min="3305" max="3306" width="10.7109375" customWidth="1"/>
    <col min="3307" max="3307" width="8.7109375" customWidth="1"/>
    <col min="3308" max="3308" width="11.7109375" customWidth="1"/>
    <col min="3309" max="3309" width="11.5703125" customWidth="1"/>
    <col min="3310" max="3310" width="11.42578125" customWidth="1"/>
    <col min="3311" max="3311" width="12.28515625" customWidth="1"/>
    <col min="3312" max="3321" width="11.5703125" customWidth="1"/>
    <col min="3322" max="3322" width="9.140625" customWidth="1"/>
    <col min="3323" max="3323" width="6.140625" customWidth="1"/>
    <col min="3324" max="3324" width="13.85546875" customWidth="1"/>
    <col min="3325" max="3325" width="12.5703125" customWidth="1"/>
    <col min="3326" max="3326" width="11.5703125" customWidth="1"/>
    <col min="3327" max="3327" width="10.28515625" customWidth="1"/>
    <col min="3328" max="3328" width="12.42578125" customWidth="1"/>
    <col min="3500" max="3500" width="20" customWidth="1"/>
    <col min="3501" max="3501" width="20.140625" customWidth="1"/>
    <col min="3502" max="3502" width="8.5703125" customWidth="1"/>
    <col min="3503" max="3503" width="19.7109375" customWidth="1"/>
    <col min="3504" max="3504" width="8.5703125" customWidth="1"/>
    <col min="3505" max="3505" width="5.5703125" customWidth="1"/>
    <col min="3506" max="3506" width="13.28515625" customWidth="1"/>
    <col min="3507" max="3508" width="10.7109375" customWidth="1"/>
    <col min="3509" max="3509" width="8.7109375" customWidth="1"/>
    <col min="3510" max="3510" width="13.28515625" customWidth="1"/>
    <col min="3511" max="3511" width="7.28515625" customWidth="1"/>
    <col min="3512" max="3512" width="11.28515625" customWidth="1"/>
    <col min="3513" max="3513" width="10.42578125" customWidth="1"/>
    <col min="3514" max="3514" width="12.140625" customWidth="1"/>
    <col min="3515" max="3516" width="10.42578125" customWidth="1"/>
    <col min="3517" max="3517" width="11.5703125" customWidth="1"/>
    <col min="3518" max="3518" width="10.42578125" customWidth="1"/>
    <col min="3519" max="3519" width="12.140625" customWidth="1"/>
    <col min="3520" max="3520" width="11.5703125" customWidth="1"/>
    <col min="3521" max="3523" width="10.42578125" customWidth="1"/>
    <col min="3524" max="3526" width="12.140625" customWidth="1"/>
    <col min="3527" max="3527" width="11.5703125" customWidth="1"/>
    <col min="3528" max="3530" width="10.42578125" customWidth="1"/>
    <col min="3531" max="3536" width="12.140625" customWidth="1"/>
    <col min="3537" max="3537" width="11.42578125" customWidth="1"/>
    <col min="3538" max="3540" width="12.28515625" customWidth="1"/>
    <col min="3541" max="3547" width="11.5703125" customWidth="1"/>
    <col min="3548" max="3548" width="11.42578125" customWidth="1"/>
    <col min="3549" max="3553" width="12.28515625" customWidth="1"/>
    <col min="3554" max="3557" width="11.5703125" customWidth="1"/>
    <col min="3558" max="3558" width="3.7109375" customWidth="1"/>
    <col min="3559" max="3559" width="7.7109375" customWidth="1"/>
    <col min="3560" max="3560" width="11.7109375" customWidth="1"/>
    <col min="3561" max="3562" width="10.7109375" customWidth="1"/>
    <col min="3563" max="3563" width="8.7109375" customWidth="1"/>
    <col min="3564" max="3564" width="11.7109375" customWidth="1"/>
    <col min="3565" max="3565" width="11.5703125" customWidth="1"/>
    <col min="3566" max="3566" width="11.42578125" customWidth="1"/>
    <col min="3567" max="3567" width="12.28515625" customWidth="1"/>
    <col min="3568" max="3577" width="11.5703125" customWidth="1"/>
    <col min="3578" max="3578" width="9.140625" customWidth="1"/>
    <col min="3579" max="3579" width="6.140625" customWidth="1"/>
    <col min="3580" max="3580" width="13.85546875" customWidth="1"/>
    <col min="3581" max="3581" width="12.5703125" customWidth="1"/>
    <col min="3582" max="3582" width="11.5703125" customWidth="1"/>
    <col min="3583" max="3583" width="10.28515625" customWidth="1"/>
    <col min="3584" max="3584" width="12.42578125" customWidth="1"/>
    <col min="3756" max="3756" width="20" customWidth="1"/>
    <col min="3757" max="3757" width="20.140625" customWidth="1"/>
    <col min="3758" max="3758" width="8.5703125" customWidth="1"/>
    <col min="3759" max="3759" width="19.7109375" customWidth="1"/>
    <col min="3760" max="3760" width="8.5703125" customWidth="1"/>
    <col min="3761" max="3761" width="5.5703125" customWidth="1"/>
    <col min="3762" max="3762" width="13.28515625" customWidth="1"/>
    <col min="3763" max="3764" width="10.7109375" customWidth="1"/>
    <col min="3765" max="3765" width="8.7109375" customWidth="1"/>
    <col min="3766" max="3766" width="13.28515625" customWidth="1"/>
    <col min="3767" max="3767" width="7.28515625" customWidth="1"/>
    <col min="3768" max="3768" width="11.28515625" customWidth="1"/>
    <col min="3769" max="3769" width="10.42578125" customWidth="1"/>
    <col min="3770" max="3770" width="12.140625" customWidth="1"/>
    <col min="3771" max="3772" width="10.42578125" customWidth="1"/>
    <col min="3773" max="3773" width="11.5703125" customWidth="1"/>
    <col min="3774" max="3774" width="10.42578125" customWidth="1"/>
    <col min="3775" max="3775" width="12.140625" customWidth="1"/>
    <col min="3776" max="3776" width="11.5703125" customWidth="1"/>
    <col min="3777" max="3779" width="10.42578125" customWidth="1"/>
    <col min="3780" max="3782" width="12.140625" customWidth="1"/>
    <col min="3783" max="3783" width="11.5703125" customWidth="1"/>
    <col min="3784" max="3786" width="10.42578125" customWidth="1"/>
    <col min="3787" max="3792" width="12.140625" customWidth="1"/>
    <col min="3793" max="3793" width="11.42578125" customWidth="1"/>
    <col min="3794" max="3796" width="12.28515625" customWidth="1"/>
    <col min="3797" max="3803" width="11.5703125" customWidth="1"/>
    <col min="3804" max="3804" width="11.42578125" customWidth="1"/>
    <col min="3805" max="3809" width="12.28515625" customWidth="1"/>
    <col min="3810" max="3813" width="11.5703125" customWidth="1"/>
    <col min="3814" max="3814" width="3.7109375" customWidth="1"/>
    <col min="3815" max="3815" width="7.7109375" customWidth="1"/>
    <col min="3816" max="3816" width="11.7109375" customWidth="1"/>
    <col min="3817" max="3818" width="10.7109375" customWidth="1"/>
    <col min="3819" max="3819" width="8.7109375" customWidth="1"/>
    <col min="3820" max="3820" width="11.7109375" customWidth="1"/>
    <col min="3821" max="3821" width="11.5703125" customWidth="1"/>
    <col min="3822" max="3822" width="11.42578125" customWidth="1"/>
    <col min="3823" max="3823" width="12.28515625" customWidth="1"/>
    <col min="3824" max="3833" width="11.5703125" customWidth="1"/>
    <col min="3834" max="3834" width="9.140625" customWidth="1"/>
    <col min="3835" max="3835" width="6.140625" customWidth="1"/>
    <col min="3836" max="3836" width="13.85546875" customWidth="1"/>
    <col min="3837" max="3837" width="12.5703125" customWidth="1"/>
    <col min="3838" max="3838" width="11.5703125" customWidth="1"/>
    <col min="3839" max="3839" width="10.28515625" customWidth="1"/>
    <col min="3840" max="3840" width="12.42578125" customWidth="1"/>
    <col min="4012" max="4012" width="20" customWidth="1"/>
    <col min="4013" max="4013" width="20.140625" customWidth="1"/>
    <col min="4014" max="4014" width="8.5703125" customWidth="1"/>
    <col min="4015" max="4015" width="19.7109375" customWidth="1"/>
    <col min="4016" max="4016" width="8.5703125" customWidth="1"/>
    <col min="4017" max="4017" width="5.5703125" customWidth="1"/>
    <col min="4018" max="4018" width="13.28515625" customWidth="1"/>
    <col min="4019" max="4020" width="10.7109375" customWidth="1"/>
    <col min="4021" max="4021" width="8.7109375" customWidth="1"/>
    <col min="4022" max="4022" width="13.28515625" customWidth="1"/>
    <col min="4023" max="4023" width="7.28515625" customWidth="1"/>
    <col min="4024" max="4024" width="11.28515625" customWidth="1"/>
    <col min="4025" max="4025" width="10.42578125" customWidth="1"/>
    <col min="4026" max="4026" width="12.140625" customWidth="1"/>
    <col min="4027" max="4028" width="10.42578125" customWidth="1"/>
    <col min="4029" max="4029" width="11.5703125" customWidth="1"/>
    <col min="4030" max="4030" width="10.42578125" customWidth="1"/>
    <col min="4031" max="4031" width="12.140625" customWidth="1"/>
    <col min="4032" max="4032" width="11.5703125" customWidth="1"/>
    <col min="4033" max="4035" width="10.42578125" customWidth="1"/>
    <col min="4036" max="4038" width="12.140625" customWidth="1"/>
    <col min="4039" max="4039" width="11.5703125" customWidth="1"/>
    <col min="4040" max="4042" width="10.42578125" customWidth="1"/>
    <col min="4043" max="4048" width="12.140625" customWidth="1"/>
    <col min="4049" max="4049" width="11.42578125" customWidth="1"/>
    <col min="4050" max="4052" width="12.28515625" customWidth="1"/>
    <col min="4053" max="4059" width="11.5703125" customWidth="1"/>
    <col min="4060" max="4060" width="11.42578125" customWidth="1"/>
    <col min="4061" max="4065" width="12.28515625" customWidth="1"/>
    <col min="4066" max="4069" width="11.5703125" customWidth="1"/>
    <col min="4070" max="4070" width="3.7109375" customWidth="1"/>
    <col min="4071" max="4071" width="7.7109375" customWidth="1"/>
    <col min="4072" max="4072" width="11.7109375" customWidth="1"/>
    <col min="4073" max="4074" width="10.7109375" customWidth="1"/>
    <col min="4075" max="4075" width="8.7109375" customWidth="1"/>
    <col min="4076" max="4076" width="11.7109375" customWidth="1"/>
    <col min="4077" max="4077" width="11.5703125" customWidth="1"/>
    <col min="4078" max="4078" width="11.42578125" customWidth="1"/>
    <col min="4079" max="4079" width="12.28515625" customWidth="1"/>
    <col min="4080" max="4089" width="11.5703125" customWidth="1"/>
    <col min="4090" max="4090" width="9.140625" customWidth="1"/>
    <col min="4091" max="4091" width="6.140625" customWidth="1"/>
    <col min="4092" max="4092" width="13.85546875" customWidth="1"/>
    <col min="4093" max="4093" width="12.5703125" customWidth="1"/>
    <col min="4094" max="4094" width="11.5703125" customWidth="1"/>
    <col min="4095" max="4095" width="10.28515625" customWidth="1"/>
    <col min="4096" max="4096" width="12.42578125" customWidth="1"/>
    <col min="4268" max="4268" width="20" customWidth="1"/>
    <col min="4269" max="4269" width="20.140625" customWidth="1"/>
    <col min="4270" max="4270" width="8.5703125" customWidth="1"/>
    <col min="4271" max="4271" width="19.7109375" customWidth="1"/>
    <col min="4272" max="4272" width="8.5703125" customWidth="1"/>
    <col min="4273" max="4273" width="5.5703125" customWidth="1"/>
    <col min="4274" max="4274" width="13.28515625" customWidth="1"/>
    <col min="4275" max="4276" width="10.7109375" customWidth="1"/>
    <col min="4277" max="4277" width="8.7109375" customWidth="1"/>
    <col min="4278" max="4278" width="13.28515625" customWidth="1"/>
    <col min="4279" max="4279" width="7.28515625" customWidth="1"/>
    <col min="4280" max="4280" width="11.28515625" customWidth="1"/>
    <col min="4281" max="4281" width="10.42578125" customWidth="1"/>
    <col min="4282" max="4282" width="12.140625" customWidth="1"/>
    <col min="4283" max="4284" width="10.42578125" customWidth="1"/>
    <col min="4285" max="4285" width="11.5703125" customWidth="1"/>
    <col min="4286" max="4286" width="10.42578125" customWidth="1"/>
    <col min="4287" max="4287" width="12.140625" customWidth="1"/>
    <col min="4288" max="4288" width="11.5703125" customWidth="1"/>
    <col min="4289" max="4291" width="10.42578125" customWidth="1"/>
    <col min="4292" max="4294" width="12.140625" customWidth="1"/>
    <col min="4295" max="4295" width="11.5703125" customWidth="1"/>
    <col min="4296" max="4298" width="10.42578125" customWidth="1"/>
    <col min="4299" max="4304" width="12.140625" customWidth="1"/>
    <col min="4305" max="4305" width="11.42578125" customWidth="1"/>
    <col min="4306" max="4308" width="12.28515625" customWidth="1"/>
    <col min="4309" max="4315" width="11.5703125" customWidth="1"/>
    <col min="4316" max="4316" width="11.42578125" customWidth="1"/>
    <col min="4317" max="4321" width="12.28515625" customWidth="1"/>
    <col min="4322" max="4325" width="11.5703125" customWidth="1"/>
    <col min="4326" max="4326" width="3.7109375" customWidth="1"/>
    <col min="4327" max="4327" width="7.7109375" customWidth="1"/>
    <col min="4328" max="4328" width="11.7109375" customWidth="1"/>
    <col min="4329" max="4330" width="10.7109375" customWidth="1"/>
    <col min="4331" max="4331" width="8.7109375" customWidth="1"/>
    <col min="4332" max="4332" width="11.7109375" customWidth="1"/>
    <col min="4333" max="4333" width="11.5703125" customWidth="1"/>
    <col min="4334" max="4334" width="11.42578125" customWidth="1"/>
    <col min="4335" max="4335" width="12.28515625" customWidth="1"/>
    <col min="4336" max="4345" width="11.5703125" customWidth="1"/>
    <col min="4346" max="4346" width="9.140625" customWidth="1"/>
    <col min="4347" max="4347" width="6.140625" customWidth="1"/>
    <col min="4348" max="4348" width="13.85546875" customWidth="1"/>
    <col min="4349" max="4349" width="12.5703125" customWidth="1"/>
    <col min="4350" max="4350" width="11.5703125" customWidth="1"/>
    <col min="4351" max="4351" width="10.28515625" customWidth="1"/>
    <col min="4352" max="4352" width="12.42578125" customWidth="1"/>
    <col min="4524" max="4524" width="20" customWidth="1"/>
    <col min="4525" max="4525" width="20.140625" customWidth="1"/>
    <col min="4526" max="4526" width="8.5703125" customWidth="1"/>
    <col min="4527" max="4527" width="19.7109375" customWidth="1"/>
    <col min="4528" max="4528" width="8.5703125" customWidth="1"/>
    <col min="4529" max="4529" width="5.5703125" customWidth="1"/>
    <col min="4530" max="4530" width="13.28515625" customWidth="1"/>
    <col min="4531" max="4532" width="10.7109375" customWidth="1"/>
    <col min="4533" max="4533" width="8.7109375" customWidth="1"/>
    <col min="4534" max="4534" width="13.28515625" customWidth="1"/>
    <col min="4535" max="4535" width="7.28515625" customWidth="1"/>
    <col min="4536" max="4536" width="11.28515625" customWidth="1"/>
    <col min="4537" max="4537" width="10.42578125" customWidth="1"/>
    <col min="4538" max="4538" width="12.140625" customWidth="1"/>
    <col min="4539" max="4540" width="10.42578125" customWidth="1"/>
    <col min="4541" max="4541" width="11.5703125" customWidth="1"/>
    <col min="4542" max="4542" width="10.42578125" customWidth="1"/>
    <col min="4543" max="4543" width="12.140625" customWidth="1"/>
    <col min="4544" max="4544" width="11.5703125" customWidth="1"/>
    <col min="4545" max="4547" width="10.42578125" customWidth="1"/>
    <col min="4548" max="4550" width="12.140625" customWidth="1"/>
    <col min="4551" max="4551" width="11.5703125" customWidth="1"/>
    <col min="4552" max="4554" width="10.42578125" customWidth="1"/>
    <col min="4555" max="4560" width="12.140625" customWidth="1"/>
    <col min="4561" max="4561" width="11.42578125" customWidth="1"/>
    <col min="4562" max="4564" width="12.28515625" customWidth="1"/>
    <col min="4565" max="4571" width="11.5703125" customWidth="1"/>
    <col min="4572" max="4572" width="11.42578125" customWidth="1"/>
    <col min="4573" max="4577" width="12.28515625" customWidth="1"/>
    <col min="4578" max="4581" width="11.5703125" customWidth="1"/>
    <col min="4582" max="4582" width="3.7109375" customWidth="1"/>
    <col min="4583" max="4583" width="7.7109375" customWidth="1"/>
    <col min="4584" max="4584" width="11.7109375" customWidth="1"/>
    <col min="4585" max="4586" width="10.7109375" customWidth="1"/>
    <col min="4587" max="4587" width="8.7109375" customWidth="1"/>
    <col min="4588" max="4588" width="11.7109375" customWidth="1"/>
    <col min="4589" max="4589" width="11.5703125" customWidth="1"/>
    <col min="4590" max="4590" width="11.42578125" customWidth="1"/>
    <col min="4591" max="4591" width="12.28515625" customWidth="1"/>
    <col min="4592" max="4601" width="11.5703125" customWidth="1"/>
    <col min="4602" max="4602" width="9.140625" customWidth="1"/>
    <col min="4603" max="4603" width="6.140625" customWidth="1"/>
    <col min="4604" max="4604" width="13.85546875" customWidth="1"/>
    <col min="4605" max="4605" width="12.5703125" customWidth="1"/>
    <col min="4606" max="4606" width="11.5703125" customWidth="1"/>
    <col min="4607" max="4607" width="10.28515625" customWidth="1"/>
    <col min="4608" max="4608" width="12.42578125" customWidth="1"/>
    <col min="4780" max="4780" width="20" customWidth="1"/>
    <col min="4781" max="4781" width="20.140625" customWidth="1"/>
    <col min="4782" max="4782" width="8.5703125" customWidth="1"/>
    <col min="4783" max="4783" width="19.7109375" customWidth="1"/>
    <col min="4784" max="4784" width="8.5703125" customWidth="1"/>
    <col min="4785" max="4785" width="5.5703125" customWidth="1"/>
    <col min="4786" max="4786" width="13.28515625" customWidth="1"/>
    <col min="4787" max="4788" width="10.7109375" customWidth="1"/>
    <col min="4789" max="4789" width="8.7109375" customWidth="1"/>
    <col min="4790" max="4790" width="13.28515625" customWidth="1"/>
    <col min="4791" max="4791" width="7.28515625" customWidth="1"/>
    <col min="4792" max="4792" width="11.28515625" customWidth="1"/>
    <col min="4793" max="4793" width="10.42578125" customWidth="1"/>
    <col min="4794" max="4794" width="12.140625" customWidth="1"/>
    <col min="4795" max="4796" width="10.42578125" customWidth="1"/>
    <col min="4797" max="4797" width="11.5703125" customWidth="1"/>
    <col min="4798" max="4798" width="10.42578125" customWidth="1"/>
    <col min="4799" max="4799" width="12.140625" customWidth="1"/>
    <col min="4800" max="4800" width="11.5703125" customWidth="1"/>
    <col min="4801" max="4803" width="10.42578125" customWidth="1"/>
    <col min="4804" max="4806" width="12.140625" customWidth="1"/>
    <col min="4807" max="4807" width="11.5703125" customWidth="1"/>
    <col min="4808" max="4810" width="10.42578125" customWidth="1"/>
    <col min="4811" max="4816" width="12.140625" customWidth="1"/>
    <col min="4817" max="4817" width="11.42578125" customWidth="1"/>
    <col min="4818" max="4820" width="12.28515625" customWidth="1"/>
    <col min="4821" max="4827" width="11.5703125" customWidth="1"/>
    <col min="4828" max="4828" width="11.42578125" customWidth="1"/>
    <col min="4829" max="4833" width="12.28515625" customWidth="1"/>
    <col min="4834" max="4837" width="11.5703125" customWidth="1"/>
    <col min="4838" max="4838" width="3.7109375" customWidth="1"/>
    <col min="4839" max="4839" width="7.7109375" customWidth="1"/>
    <col min="4840" max="4840" width="11.7109375" customWidth="1"/>
    <col min="4841" max="4842" width="10.7109375" customWidth="1"/>
    <col min="4843" max="4843" width="8.7109375" customWidth="1"/>
    <col min="4844" max="4844" width="11.7109375" customWidth="1"/>
    <col min="4845" max="4845" width="11.5703125" customWidth="1"/>
    <col min="4846" max="4846" width="11.42578125" customWidth="1"/>
    <col min="4847" max="4847" width="12.28515625" customWidth="1"/>
    <col min="4848" max="4857" width="11.5703125" customWidth="1"/>
    <col min="4858" max="4858" width="9.140625" customWidth="1"/>
    <col min="4859" max="4859" width="6.140625" customWidth="1"/>
    <col min="4860" max="4860" width="13.85546875" customWidth="1"/>
    <col min="4861" max="4861" width="12.5703125" customWidth="1"/>
    <col min="4862" max="4862" width="11.5703125" customWidth="1"/>
    <col min="4863" max="4863" width="10.28515625" customWidth="1"/>
    <col min="4864" max="4864" width="12.42578125" customWidth="1"/>
    <col min="5036" max="5036" width="20" customWidth="1"/>
    <col min="5037" max="5037" width="20.140625" customWidth="1"/>
    <col min="5038" max="5038" width="8.5703125" customWidth="1"/>
    <col min="5039" max="5039" width="19.7109375" customWidth="1"/>
    <col min="5040" max="5040" width="8.5703125" customWidth="1"/>
    <col min="5041" max="5041" width="5.5703125" customWidth="1"/>
    <col min="5042" max="5042" width="13.28515625" customWidth="1"/>
    <col min="5043" max="5044" width="10.7109375" customWidth="1"/>
    <col min="5045" max="5045" width="8.7109375" customWidth="1"/>
    <col min="5046" max="5046" width="13.28515625" customWidth="1"/>
    <col min="5047" max="5047" width="7.28515625" customWidth="1"/>
    <col min="5048" max="5048" width="11.28515625" customWidth="1"/>
    <col min="5049" max="5049" width="10.42578125" customWidth="1"/>
    <col min="5050" max="5050" width="12.140625" customWidth="1"/>
    <col min="5051" max="5052" width="10.42578125" customWidth="1"/>
    <col min="5053" max="5053" width="11.5703125" customWidth="1"/>
    <col min="5054" max="5054" width="10.42578125" customWidth="1"/>
    <col min="5055" max="5055" width="12.140625" customWidth="1"/>
    <col min="5056" max="5056" width="11.5703125" customWidth="1"/>
    <col min="5057" max="5059" width="10.42578125" customWidth="1"/>
    <col min="5060" max="5062" width="12.140625" customWidth="1"/>
    <col min="5063" max="5063" width="11.5703125" customWidth="1"/>
    <col min="5064" max="5066" width="10.42578125" customWidth="1"/>
    <col min="5067" max="5072" width="12.140625" customWidth="1"/>
    <col min="5073" max="5073" width="11.42578125" customWidth="1"/>
    <col min="5074" max="5076" width="12.28515625" customWidth="1"/>
    <col min="5077" max="5083" width="11.5703125" customWidth="1"/>
    <col min="5084" max="5084" width="11.42578125" customWidth="1"/>
    <col min="5085" max="5089" width="12.28515625" customWidth="1"/>
    <col min="5090" max="5093" width="11.5703125" customWidth="1"/>
    <col min="5094" max="5094" width="3.7109375" customWidth="1"/>
    <col min="5095" max="5095" width="7.7109375" customWidth="1"/>
    <col min="5096" max="5096" width="11.7109375" customWidth="1"/>
    <col min="5097" max="5098" width="10.7109375" customWidth="1"/>
    <col min="5099" max="5099" width="8.7109375" customWidth="1"/>
    <col min="5100" max="5100" width="11.7109375" customWidth="1"/>
    <col min="5101" max="5101" width="11.5703125" customWidth="1"/>
    <col min="5102" max="5102" width="11.42578125" customWidth="1"/>
    <col min="5103" max="5103" width="12.28515625" customWidth="1"/>
    <col min="5104" max="5113" width="11.5703125" customWidth="1"/>
    <col min="5114" max="5114" width="9.140625" customWidth="1"/>
    <col min="5115" max="5115" width="6.140625" customWidth="1"/>
    <col min="5116" max="5116" width="13.85546875" customWidth="1"/>
    <col min="5117" max="5117" width="12.5703125" customWidth="1"/>
    <col min="5118" max="5118" width="11.5703125" customWidth="1"/>
    <col min="5119" max="5119" width="10.28515625" customWidth="1"/>
    <col min="5120" max="5120" width="12.42578125" customWidth="1"/>
    <col min="5292" max="5292" width="20" customWidth="1"/>
    <col min="5293" max="5293" width="20.140625" customWidth="1"/>
    <col min="5294" max="5294" width="8.5703125" customWidth="1"/>
    <col min="5295" max="5295" width="19.7109375" customWidth="1"/>
    <col min="5296" max="5296" width="8.5703125" customWidth="1"/>
    <col min="5297" max="5297" width="5.5703125" customWidth="1"/>
    <col min="5298" max="5298" width="13.28515625" customWidth="1"/>
    <col min="5299" max="5300" width="10.7109375" customWidth="1"/>
    <col min="5301" max="5301" width="8.7109375" customWidth="1"/>
    <col min="5302" max="5302" width="13.28515625" customWidth="1"/>
    <col min="5303" max="5303" width="7.28515625" customWidth="1"/>
    <col min="5304" max="5304" width="11.28515625" customWidth="1"/>
    <col min="5305" max="5305" width="10.42578125" customWidth="1"/>
    <col min="5306" max="5306" width="12.140625" customWidth="1"/>
    <col min="5307" max="5308" width="10.42578125" customWidth="1"/>
    <col min="5309" max="5309" width="11.5703125" customWidth="1"/>
    <col min="5310" max="5310" width="10.42578125" customWidth="1"/>
    <col min="5311" max="5311" width="12.140625" customWidth="1"/>
    <col min="5312" max="5312" width="11.5703125" customWidth="1"/>
    <col min="5313" max="5315" width="10.42578125" customWidth="1"/>
    <col min="5316" max="5318" width="12.140625" customWidth="1"/>
    <col min="5319" max="5319" width="11.5703125" customWidth="1"/>
    <col min="5320" max="5322" width="10.42578125" customWidth="1"/>
    <col min="5323" max="5328" width="12.140625" customWidth="1"/>
    <col min="5329" max="5329" width="11.42578125" customWidth="1"/>
    <col min="5330" max="5332" width="12.28515625" customWidth="1"/>
    <col min="5333" max="5339" width="11.5703125" customWidth="1"/>
    <col min="5340" max="5340" width="11.42578125" customWidth="1"/>
    <col min="5341" max="5345" width="12.28515625" customWidth="1"/>
    <col min="5346" max="5349" width="11.5703125" customWidth="1"/>
    <col min="5350" max="5350" width="3.7109375" customWidth="1"/>
    <col min="5351" max="5351" width="7.7109375" customWidth="1"/>
    <col min="5352" max="5352" width="11.7109375" customWidth="1"/>
    <col min="5353" max="5354" width="10.7109375" customWidth="1"/>
    <col min="5355" max="5355" width="8.7109375" customWidth="1"/>
    <col min="5356" max="5356" width="11.7109375" customWidth="1"/>
    <col min="5357" max="5357" width="11.5703125" customWidth="1"/>
    <col min="5358" max="5358" width="11.42578125" customWidth="1"/>
    <col min="5359" max="5359" width="12.28515625" customWidth="1"/>
    <col min="5360" max="5369" width="11.5703125" customWidth="1"/>
    <col min="5370" max="5370" width="9.140625" customWidth="1"/>
    <col min="5371" max="5371" width="6.140625" customWidth="1"/>
    <col min="5372" max="5372" width="13.85546875" customWidth="1"/>
    <col min="5373" max="5373" width="12.5703125" customWidth="1"/>
    <col min="5374" max="5374" width="11.5703125" customWidth="1"/>
    <col min="5375" max="5375" width="10.28515625" customWidth="1"/>
    <col min="5376" max="5376" width="12.42578125" customWidth="1"/>
    <col min="5548" max="5548" width="20" customWidth="1"/>
    <col min="5549" max="5549" width="20.140625" customWidth="1"/>
    <col min="5550" max="5550" width="8.5703125" customWidth="1"/>
    <col min="5551" max="5551" width="19.7109375" customWidth="1"/>
    <col min="5552" max="5552" width="8.5703125" customWidth="1"/>
    <col min="5553" max="5553" width="5.5703125" customWidth="1"/>
    <col min="5554" max="5554" width="13.28515625" customWidth="1"/>
    <col min="5555" max="5556" width="10.7109375" customWidth="1"/>
    <col min="5557" max="5557" width="8.7109375" customWidth="1"/>
    <col min="5558" max="5558" width="13.28515625" customWidth="1"/>
    <col min="5559" max="5559" width="7.28515625" customWidth="1"/>
    <col min="5560" max="5560" width="11.28515625" customWidth="1"/>
    <col min="5561" max="5561" width="10.42578125" customWidth="1"/>
    <col min="5562" max="5562" width="12.140625" customWidth="1"/>
    <col min="5563" max="5564" width="10.42578125" customWidth="1"/>
    <col min="5565" max="5565" width="11.5703125" customWidth="1"/>
    <col min="5566" max="5566" width="10.42578125" customWidth="1"/>
    <col min="5567" max="5567" width="12.140625" customWidth="1"/>
    <col min="5568" max="5568" width="11.5703125" customWidth="1"/>
    <col min="5569" max="5571" width="10.42578125" customWidth="1"/>
    <col min="5572" max="5574" width="12.140625" customWidth="1"/>
    <col min="5575" max="5575" width="11.5703125" customWidth="1"/>
    <col min="5576" max="5578" width="10.42578125" customWidth="1"/>
    <col min="5579" max="5584" width="12.140625" customWidth="1"/>
    <col min="5585" max="5585" width="11.42578125" customWidth="1"/>
    <col min="5586" max="5588" width="12.28515625" customWidth="1"/>
    <col min="5589" max="5595" width="11.5703125" customWidth="1"/>
    <col min="5596" max="5596" width="11.42578125" customWidth="1"/>
    <col min="5597" max="5601" width="12.28515625" customWidth="1"/>
    <col min="5602" max="5605" width="11.5703125" customWidth="1"/>
    <col min="5606" max="5606" width="3.7109375" customWidth="1"/>
    <col min="5607" max="5607" width="7.7109375" customWidth="1"/>
    <col min="5608" max="5608" width="11.7109375" customWidth="1"/>
    <col min="5609" max="5610" width="10.7109375" customWidth="1"/>
    <col min="5611" max="5611" width="8.7109375" customWidth="1"/>
    <col min="5612" max="5612" width="11.7109375" customWidth="1"/>
    <col min="5613" max="5613" width="11.5703125" customWidth="1"/>
    <col min="5614" max="5614" width="11.42578125" customWidth="1"/>
    <col min="5615" max="5615" width="12.28515625" customWidth="1"/>
    <col min="5616" max="5625" width="11.5703125" customWidth="1"/>
    <col min="5626" max="5626" width="9.140625" customWidth="1"/>
    <col min="5627" max="5627" width="6.140625" customWidth="1"/>
    <col min="5628" max="5628" width="13.85546875" customWidth="1"/>
    <col min="5629" max="5629" width="12.5703125" customWidth="1"/>
    <col min="5630" max="5630" width="11.5703125" customWidth="1"/>
    <col min="5631" max="5631" width="10.28515625" customWidth="1"/>
    <col min="5632" max="5632" width="12.42578125" customWidth="1"/>
    <col min="5804" max="5804" width="20" customWidth="1"/>
    <col min="5805" max="5805" width="20.140625" customWidth="1"/>
    <col min="5806" max="5806" width="8.5703125" customWidth="1"/>
    <col min="5807" max="5807" width="19.7109375" customWidth="1"/>
    <col min="5808" max="5808" width="8.5703125" customWidth="1"/>
    <col min="5809" max="5809" width="5.5703125" customWidth="1"/>
    <col min="5810" max="5810" width="13.28515625" customWidth="1"/>
    <col min="5811" max="5812" width="10.7109375" customWidth="1"/>
    <col min="5813" max="5813" width="8.7109375" customWidth="1"/>
    <col min="5814" max="5814" width="13.28515625" customWidth="1"/>
    <col min="5815" max="5815" width="7.28515625" customWidth="1"/>
    <col min="5816" max="5816" width="11.28515625" customWidth="1"/>
    <col min="5817" max="5817" width="10.42578125" customWidth="1"/>
    <col min="5818" max="5818" width="12.140625" customWidth="1"/>
    <col min="5819" max="5820" width="10.42578125" customWidth="1"/>
    <col min="5821" max="5821" width="11.5703125" customWidth="1"/>
    <col min="5822" max="5822" width="10.42578125" customWidth="1"/>
    <col min="5823" max="5823" width="12.140625" customWidth="1"/>
    <col min="5824" max="5824" width="11.5703125" customWidth="1"/>
    <col min="5825" max="5827" width="10.42578125" customWidth="1"/>
    <col min="5828" max="5830" width="12.140625" customWidth="1"/>
    <col min="5831" max="5831" width="11.5703125" customWidth="1"/>
    <col min="5832" max="5834" width="10.42578125" customWidth="1"/>
    <col min="5835" max="5840" width="12.140625" customWidth="1"/>
    <col min="5841" max="5841" width="11.42578125" customWidth="1"/>
    <col min="5842" max="5844" width="12.28515625" customWidth="1"/>
    <col min="5845" max="5851" width="11.5703125" customWidth="1"/>
    <col min="5852" max="5852" width="11.42578125" customWidth="1"/>
    <col min="5853" max="5857" width="12.28515625" customWidth="1"/>
    <col min="5858" max="5861" width="11.5703125" customWidth="1"/>
    <col min="5862" max="5862" width="3.7109375" customWidth="1"/>
    <col min="5863" max="5863" width="7.7109375" customWidth="1"/>
    <col min="5864" max="5864" width="11.7109375" customWidth="1"/>
    <col min="5865" max="5866" width="10.7109375" customWidth="1"/>
    <col min="5867" max="5867" width="8.7109375" customWidth="1"/>
    <col min="5868" max="5868" width="11.7109375" customWidth="1"/>
    <col min="5869" max="5869" width="11.5703125" customWidth="1"/>
    <col min="5870" max="5870" width="11.42578125" customWidth="1"/>
    <col min="5871" max="5871" width="12.28515625" customWidth="1"/>
    <col min="5872" max="5881" width="11.5703125" customWidth="1"/>
    <col min="5882" max="5882" width="9.140625" customWidth="1"/>
    <col min="5883" max="5883" width="6.140625" customWidth="1"/>
    <col min="5884" max="5884" width="13.85546875" customWidth="1"/>
    <col min="5885" max="5885" width="12.5703125" customWidth="1"/>
    <col min="5886" max="5886" width="11.5703125" customWidth="1"/>
    <col min="5887" max="5887" width="10.28515625" customWidth="1"/>
    <col min="5888" max="5888" width="12.42578125" customWidth="1"/>
    <col min="6060" max="6060" width="20" customWidth="1"/>
    <col min="6061" max="6061" width="20.140625" customWidth="1"/>
    <col min="6062" max="6062" width="8.5703125" customWidth="1"/>
    <col min="6063" max="6063" width="19.7109375" customWidth="1"/>
    <col min="6064" max="6064" width="8.5703125" customWidth="1"/>
    <col min="6065" max="6065" width="5.5703125" customWidth="1"/>
    <col min="6066" max="6066" width="13.28515625" customWidth="1"/>
    <col min="6067" max="6068" width="10.7109375" customWidth="1"/>
    <col min="6069" max="6069" width="8.7109375" customWidth="1"/>
    <col min="6070" max="6070" width="13.28515625" customWidth="1"/>
    <col min="6071" max="6071" width="7.28515625" customWidth="1"/>
    <col min="6072" max="6072" width="11.28515625" customWidth="1"/>
    <col min="6073" max="6073" width="10.42578125" customWidth="1"/>
    <col min="6074" max="6074" width="12.140625" customWidth="1"/>
    <col min="6075" max="6076" width="10.42578125" customWidth="1"/>
    <col min="6077" max="6077" width="11.5703125" customWidth="1"/>
    <col min="6078" max="6078" width="10.42578125" customWidth="1"/>
    <col min="6079" max="6079" width="12.140625" customWidth="1"/>
    <col min="6080" max="6080" width="11.5703125" customWidth="1"/>
    <col min="6081" max="6083" width="10.42578125" customWidth="1"/>
    <col min="6084" max="6086" width="12.140625" customWidth="1"/>
    <col min="6087" max="6087" width="11.5703125" customWidth="1"/>
    <col min="6088" max="6090" width="10.42578125" customWidth="1"/>
    <col min="6091" max="6096" width="12.140625" customWidth="1"/>
    <col min="6097" max="6097" width="11.42578125" customWidth="1"/>
    <col min="6098" max="6100" width="12.28515625" customWidth="1"/>
    <col min="6101" max="6107" width="11.5703125" customWidth="1"/>
    <col min="6108" max="6108" width="11.42578125" customWidth="1"/>
    <col min="6109" max="6113" width="12.28515625" customWidth="1"/>
    <col min="6114" max="6117" width="11.5703125" customWidth="1"/>
    <col min="6118" max="6118" width="3.7109375" customWidth="1"/>
    <col min="6119" max="6119" width="7.7109375" customWidth="1"/>
    <col min="6120" max="6120" width="11.7109375" customWidth="1"/>
    <col min="6121" max="6122" width="10.7109375" customWidth="1"/>
    <col min="6123" max="6123" width="8.7109375" customWidth="1"/>
    <col min="6124" max="6124" width="11.7109375" customWidth="1"/>
    <col min="6125" max="6125" width="11.5703125" customWidth="1"/>
    <col min="6126" max="6126" width="11.42578125" customWidth="1"/>
    <col min="6127" max="6127" width="12.28515625" customWidth="1"/>
    <col min="6128" max="6137" width="11.5703125" customWidth="1"/>
    <col min="6138" max="6138" width="9.140625" customWidth="1"/>
    <col min="6139" max="6139" width="6.140625" customWidth="1"/>
    <col min="6140" max="6140" width="13.85546875" customWidth="1"/>
    <col min="6141" max="6141" width="12.5703125" customWidth="1"/>
    <col min="6142" max="6142" width="11.5703125" customWidth="1"/>
    <col min="6143" max="6143" width="10.28515625" customWidth="1"/>
    <col min="6144" max="6144" width="12.42578125" customWidth="1"/>
    <col min="6316" max="6316" width="20" customWidth="1"/>
    <col min="6317" max="6317" width="20.140625" customWidth="1"/>
    <col min="6318" max="6318" width="8.5703125" customWidth="1"/>
    <col min="6319" max="6319" width="19.7109375" customWidth="1"/>
    <col min="6320" max="6320" width="8.5703125" customWidth="1"/>
    <col min="6321" max="6321" width="5.5703125" customWidth="1"/>
    <col min="6322" max="6322" width="13.28515625" customWidth="1"/>
    <col min="6323" max="6324" width="10.7109375" customWidth="1"/>
    <col min="6325" max="6325" width="8.7109375" customWidth="1"/>
    <col min="6326" max="6326" width="13.28515625" customWidth="1"/>
    <col min="6327" max="6327" width="7.28515625" customWidth="1"/>
    <col min="6328" max="6328" width="11.28515625" customWidth="1"/>
    <col min="6329" max="6329" width="10.42578125" customWidth="1"/>
    <col min="6330" max="6330" width="12.140625" customWidth="1"/>
    <col min="6331" max="6332" width="10.42578125" customWidth="1"/>
    <col min="6333" max="6333" width="11.5703125" customWidth="1"/>
    <col min="6334" max="6334" width="10.42578125" customWidth="1"/>
    <col min="6335" max="6335" width="12.140625" customWidth="1"/>
    <col min="6336" max="6336" width="11.5703125" customWidth="1"/>
    <col min="6337" max="6339" width="10.42578125" customWidth="1"/>
    <col min="6340" max="6342" width="12.140625" customWidth="1"/>
    <col min="6343" max="6343" width="11.5703125" customWidth="1"/>
    <col min="6344" max="6346" width="10.42578125" customWidth="1"/>
    <col min="6347" max="6352" width="12.140625" customWidth="1"/>
    <col min="6353" max="6353" width="11.42578125" customWidth="1"/>
    <col min="6354" max="6356" width="12.28515625" customWidth="1"/>
    <col min="6357" max="6363" width="11.5703125" customWidth="1"/>
    <col min="6364" max="6364" width="11.42578125" customWidth="1"/>
    <col min="6365" max="6369" width="12.28515625" customWidth="1"/>
    <col min="6370" max="6373" width="11.5703125" customWidth="1"/>
    <col min="6374" max="6374" width="3.7109375" customWidth="1"/>
    <col min="6375" max="6375" width="7.7109375" customWidth="1"/>
    <col min="6376" max="6376" width="11.7109375" customWidth="1"/>
    <col min="6377" max="6378" width="10.7109375" customWidth="1"/>
    <col min="6379" max="6379" width="8.7109375" customWidth="1"/>
    <col min="6380" max="6380" width="11.7109375" customWidth="1"/>
    <col min="6381" max="6381" width="11.5703125" customWidth="1"/>
    <col min="6382" max="6382" width="11.42578125" customWidth="1"/>
    <col min="6383" max="6383" width="12.28515625" customWidth="1"/>
    <col min="6384" max="6393" width="11.5703125" customWidth="1"/>
    <col min="6394" max="6394" width="9.140625" customWidth="1"/>
    <col min="6395" max="6395" width="6.140625" customWidth="1"/>
    <col min="6396" max="6396" width="13.85546875" customWidth="1"/>
    <col min="6397" max="6397" width="12.5703125" customWidth="1"/>
    <col min="6398" max="6398" width="11.5703125" customWidth="1"/>
    <col min="6399" max="6399" width="10.28515625" customWidth="1"/>
    <col min="6400" max="6400" width="12.42578125" customWidth="1"/>
    <col min="6572" max="6572" width="20" customWidth="1"/>
    <col min="6573" max="6573" width="20.140625" customWidth="1"/>
    <col min="6574" max="6574" width="8.5703125" customWidth="1"/>
    <col min="6575" max="6575" width="19.7109375" customWidth="1"/>
    <col min="6576" max="6576" width="8.5703125" customWidth="1"/>
    <col min="6577" max="6577" width="5.5703125" customWidth="1"/>
    <col min="6578" max="6578" width="13.28515625" customWidth="1"/>
    <col min="6579" max="6580" width="10.7109375" customWidth="1"/>
    <col min="6581" max="6581" width="8.7109375" customWidth="1"/>
    <col min="6582" max="6582" width="13.28515625" customWidth="1"/>
    <col min="6583" max="6583" width="7.28515625" customWidth="1"/>
    <col min="6584" max="6584" width="11.28515625" customWidth="1"/>
    <col min="6585" max="6585" width="10.42578125" customWidth="1"/>
    <col min="6586" max="6586" width="12.140625" customWidth="1"/>
    <col min="6587" max="6588" width="10.42578125" customWidth="1"/>
    <col min="6589" max="6589" width="11.5703125" customWidth="1"/>
    <col min="6590" max="6590" width="10.42578125" customWidth="1"/>
    <col min="6591" max="6591" width="12.140625" customWidth="1"/>
    <col min="6592" max="6592" width="11.5703125" customWidth="1"/>
    <col min="6593" max="6595" width="10.42578125" customWidth="1"/>
    <col min="6596" max="6598" width="12.140625" customWidth="1"/>
    <col min="6599" max="6599" width="11.5703125" customWidth="1"/>
    <col min="6600" max="6602" width="10.42578125" customWidth="1"/>
    <col min="6603" max="6608" width="12.140625" customWidth="1"/>
    <col min="6609" max="6609" width="11.42578125" customWidth="1"/>
    <col min="6610" max="6612" width="12.28515625" customWidth="1"/>
    <col min="6613" max="6619" width="11.5703125" customWidth="1"/>
    <col min="6620" max="6620" width="11.42578125" customWidth="1"/>
    <col min="6621" max="6625" width="12.28515625" customWidth="1"/>
    <col min="6626" max="6629" width="11.5703125" customWidth="1"/>
    <col min="6630" max="6630" width="3.7109375" customWidth="1"/>
    <col min="6631" max="6631" width="7.7109375" customWidth="1"/>
    <col min="6632" max="6632" width="11.7109375" customWidth="1"/>
    <col min="6633" max="6634" width="10.7109375" customWidth="1"/>
    <col min="6635" max="6635" width="8.7109375" customWidth="1"/>
    <col min="6636" max="6636" width="11.7109375" customWidth="1"/>
    <col min="6637" max="6637" width="11.5703125" customWidth="1"/>
    <col min="6638" max="6638" width="11.42578125" customWidth="1"/>
    <col min="6639" max="6639" width="12.28515625" customWidth="1"/>
    <col min="6640" max="6649" width="11.5703125" customWidth="1"/>
    <col min="6650" max="6650" width="9.140625" customWidth="1"/>
    <col min="6651" max="6651" width="6.140625" customWidth="1"/>
    <col min="6652" max="6652" width="13.85546875" customWidth="1"/>
    <col min="6653" max="6653" width="12.5703125" customWidth="1"/>
    <col min="6654" max="6654" width="11.5703125" customWidth="1"/>
    <col min="6655" max="6655" width="10.28515625" customWidth="1"/>
    <col min="6656" max="6656" width="12.42578125" customWidth="1"/>
    <col min="6828" max="6828" width="20" customWidth="1"/>
    <col min="6829" max="6829" width="20.140625" customWidth="1"/>
    <col min="6830" max="6830" width="8.5703125" customWidth="1"/>
    <col min="6831" max="6831" width="19.7109375" customWidth="1"/>
    <col min="6832" max="6832" width="8.5703125" customWidth="1"/>
    <col min="6833" max="6833" width="5.5703125" customWidth="1"/>
    <col min="6834" max="6834" width="13.28515625" customWidth="1"/>
    <col min="6835" max="6836" width="10.7109375" customWidth="1"/>
    <col min="6837" max="6837" width="8.7109375" customWidth="1"/>
    <col min="6838" max="6838" width="13.28515625" customWidth="1"/>
    <col min="6839" max="6839" width="7.28515625" customWidth="1"/>
    <col min="6840" max="6840" width="11.28515625" customWidth="1"/>
    <col min="6841" max="6841" width="10.42578125" customWidth="1"/>
    <col min="6842" max="6842" width="12.140625" customWidth="1"/>
    <col min="6843" max="6844" width="10.42578125" customWidth="1"/>
    <col min="6845" max="6845" width="11.5703125" customWidth="1"/>
    <col min="6846" max="6846" width="10.42578125" customWidth="1"/>
    <col min="6847" max="6847" width="12.140625" customWidth="1"/>
    <col min="6848" max="6848" width="11.5703125" customWidth="1"/>
    <col min="6849" max="6851" width="10.42578125" customWidth="1"/>
    <col min="6852" max="6854" width="12.140625" customWidth="1"/>
    <col min="6855" max="6855" width="11.5703125" customWidth="1"/>
    <col min="6856" max="6858" width="10.42578125" customWidth="1"/>
    <col min="6859" max="6864" width="12.140625" customWidth="1"/>
    <col min="6865" max="6865" width="11.42578125" customWidth="1"/>
    <col min="6866" max="6868" width="12.28515625" customWidth="1"/>
    <col min="6869" max="6875" width="11.5703125" customWidth="1"/>
    <col min="6876" max="6876" width="11.42578125" customWidth="1"/>
    <col min="6877" max="6881" width="12.28515625" customWidth="1"/>
    <col min="6882" max="6885" width="11.5703125" customWidth="1"/>
    <col min="6886" max="6886" width="3.7109375" customWidth="1"/>
    <col min="6887" max="6887" width="7.7109375" customWidth="1"/>
    <col min="6888" max="6888" width="11.7109375" customWidth="1"/>
    <col min="6889" max="6890" width="10.7109375" customWidth="1"/>
    <col min="6891" max="6891" width="8.7109375" customWidth="1"/>
    <col min="6892" max="6892" width="11.7109375" customWidth="1"/>
    <col min="6893" max="6893" width="11.5703125" customWidth="1"/>
    <col min="6894" max="6894" width="11.42578125" customWidth="1"/>
    <col min="6895" max="6895" width="12.28515625" customWidth="1"/>
    <col min="6896" max="6905" width="11.5703125" customWidth="1"/>
    <col min="6906" max="6906" width="9.140625" customWidth="1"/>
    <col min="6907" max="6907" width="6.140625" customWidth="1"/>
    <col min="6908" max="6908" width="13.85546875" customWidth="1"/>
    <col min="6909" max="6909" width="12.5703125" customWidth="1"/>
    <col min="6910" max="6910" width="11.5703125" customWidth="1"/>
    <col min="6911" max="6911" width="10.28515625" customWidth="1"/>
    <col min="6912" max="6912" width="12.42578125" customWidth="1"/>
    <col min="7084" max="7084" width="20" customWidth="1"/>
    <col min="7085" max="7085" width="20.140625" customWidth="1"/>
    <col min="7086" max="7086" width="8.5703125" customWidth="1"/>
    <col min="7087" max="7087" width="19.7109375" customWidth="1"/>
    <col min="7088" max="7088" width="8.5703125" customWidth="1"/>
    <col min="7089" max="7089" width="5.5703125" customWidth="1"/>
    <col min="7090" max="7090" width="13.28515625" customWidth="1"/>
    <col min="7091" max="7092" width="10.7109375" customWidth="1"/>
    <col min="7093" max="7093" width="8.7109375" customWidth="1"/>
    <col min="7094" max="7094" width="13.28515625" customWidth="1"/>
    <col min="7095" max="7095" width="7.28515625" customWidth="1"/>
    <col min="7096" max="7096" width="11.28515625" customWidth="1"/>
    <col min="7097" max="7097" width="10.42578125" customWidth="1"/>
    <col min="7098" max="7098" width="12.140625" customWidth="1"/>
    <col min="7099" max="7100" width="10.42578125" customWidth="1"/>
    <col min="7101" max="7101" width="11.5703125" customWidth="1"/>
    <col min="7102" max="7102" width="10.42578125" customWidth="1"/>
    <col min="7103" max="7103" width="12.140625" customWidth="1"/>
    <col min="7104" max="7104" width="11.5703125" customWidth="1"/>
    <col min="7105" max="7107" width="10.42578125" customWidth="1"/>
    <col min="7108" max="7110" width="12.140625" customWidth="1"/>
    <col min="7111" max="7111" width="11.5703125" customWidth="1"/>
    <col min="7112" max="7114" width="10.42578125" customWidth="1"/>
    <col min="7115" max="7120" width="12.140625" customWidth="1"/>
    <col min="7121" max="7121" width="11.42578125" customWidth="1"/>
    <col min="7122" max="7124" width="12.28515625" customWidth="1"/>
    <col min="7125" max="7131" width="11.5703125" customWidth="1"/>
    <col min="7132" max="7132" width="11.42578125" customWidth="1"/>
    <col min="7133" max="7137" width="12.28515625" customWidth="1"/>
    <col min="7138" max="7141" width="11.5703125" customWidth="1"/>
    <col min="7142" max="7142" width="3.7109375" customWidth="1"/>
    <col min="7143" max="7143" width="7.7109375" customWidth="1"/>
    <col min="7144" max="7144" width="11.7109375" customWidth="1"/>
    <col min="7145" max="7146" width="10.7109375" customWidth="1"/>
    <col min="7147" max="7147" width="8.7109375" customWidth="1"/>
    <col min="7148" max="7148" width="11.7109375" customWidth="1"/>
    <col min="7149" max="7149" width="11.5703125" customWidth="1"/>
    <col min="7150" max="7150" width="11.42578125" customWidth="1"/>
    <col min="7151" max="7151" width="12.28515625" customWidth="1"/>
    <col min="7152" max="7161" width="11.5703125" customWidth="1"/>
    <col min="7162" max="7162" width="9.140625" customWidth="1"/>
    <col min="7163" max="7163" width="6.140625" customWidth="1"/>
    <col min="7164" max="7164" width="13.85546875" customWidth="1"/>
    <col min="7165" max="7165" width="12.5703125" customWidth="1"/>
    <col min="7166" max="7166" width="11.5703125" customWidth="1"/>
    <col min="7167" max="7167" width="10.28515625" customWidth="1"/>
    <col min="7168" max="7168" width="12.42578125" customWidth="1"/>
    <col min="7340" max="7340" width="20" customWidth="1"/>
    <col min="7341" max="7341" width="20.140625" customWidth="1"/>
    <col min="7342" max="7342" width="8.5703125" customWidth="1"/>
    <col min="7343" max="7343" width="19.7109375" customWidth="1"/>
    <col min="7344" max="7344" width="8.5703125" customWidth="1"/>
    <col min="7345" max="7345" width="5.5703125" customWidth="1"/>
    <col min="7346" max="7346" width="13.28515625" customWidth="1"/>
    <col min="7347" max="7348" width="10.7109375" customWidth="1"/>
    <col min="7349" max="7349" width="8.7109375" customWidth="1"/>
    <col min="7350" max="7350" width="13.28515625" customWidth="1"/>
    <col min="7351" max="7351" width="7.28515625" customWidth="1"/>
    <col min="7352" max="7352" width="11.28515625" customWidth="1"/>
    <col min="7353" max="7353" width="10.42578125" customWidth="1"/>
    <col min="7354" max="7354" width="12.140625" customWidth="1"/>
    <col min="7355" max="7356" width="10.42578125" customWidth="1"/>
    <col min="7357" max="7357" width="11.5703125" customWidth="1"/>
    <col min="7358" max="7358" width="10.42578125" customWidth="1"/>
    <col min="7359" max="7359" width="12.140625" customWidth="1"/>
    <col min="7360" max="7360" width="11.5703125" customWidth="1"/>
    <col min="7361" max="7363" width="10.42578125" customWidth="1"/>
    <col min="7364" max="7366" width="12.140625" customWidth="1"/>
    <col min="7367" max="7367" width="11.5703125" customWidth="1"/>
    <col min="7368" max="7370" width="10.42578125" customWidth="1"/>
    <col min="7371" max="7376" width="12.140625" customWidth="1"/>
    <col min="7377" max="7377" width="11.42578125" customWidth="1"/>
    <col min="7378" max="7380" width="12.28515625" customWidth="1"/>
    <col min="7381" max="7387" width="11.5703125" customWidth="1"/>
    <col min="7388" max="7388" width="11.42578125" customWidth="1"/>
    <col min="7389" max="7393" width="12.28515625" customWidth="1"/>
    <col min="7394" max="7397" width="11.5703125" customWidth="1"/>
    <col min="7398" max="7398" width="3.7109375" customWidth="1"/>
    <col min="7399" max="7399" width="7.7109375" customWidth="1"/>
    <col min="7400" max="7400" width="11.7109375" customWidth="1"/>
    <col min="7401" max="7402" width="10.7109375" customWidth="1"/>
    <col min="7403" max="7403" width="8.7109375" customWidth="1"/>
    <col min="7404" max="7404" width="11.7109375" customWidth="1"/>
    <col min="7405" max="7405" width="11.5703125" customWidth="1"/>
    <col min="7406" max="7406" width="11.42578125" customWidth="1"/>
    <col min="7407" max="7407" width="12.28515625" customWidth="1"/>
    <col min="7408" max="7417" width="11.5703125" customWidth="1"/>
    <col min="7418" max="7418" width="9.140625" customWidth="1"/>
    <col min="7419" max="7419" width="6.140625" customWidth="1"/>
    <col min="7420" max="7420" width="13.85546875" customWidth="1"/>
    <col min="7421" max="7421" width="12.5703125" customWidth="1"/>
    <col min="7422" max="7422" width="11.5703125" customWidth="1"/>
    <col min="7423" max="7423" width="10.28515625" customWidth="1"/>
    <col min="7424" max="7424" width="12.42578125" customWidth="1"/>
    <col min="7596" max="7596" width="20" customWidth="1"/>
    <col min="7597" max="7597" width="20.140625" customWidth="1"/>
    <col min="7598" max="7598" width="8.5703125" customWidth="1"/>
    <col min="7599" max="7599" width="19.7109375" customWidth="1"/>
    <col min="7600" max="7600" width="8.5703125" customWidth="1"/>
    <col min="7601" max="7601" width="5.5703125" customWidth="1"/>
    <col min="7602" max="7602" width="13.28515625" customWidth="1"/>
    <col min="7603" max="7604" width="10.7109375" customWidth="1"/>
    <col min="7605" max="7605" width="8.7109375" customWidth="1"/>
    <col min="7606" max="7606" width="13.28515625" customWidth="1"/>
    <col min="7607" max="7607" width="7.28515625" customWidth="1"/>
    <col min="7608" max="7608" width="11.28515625" customWidth="1"/>
    <col min="7609" max="7609" width="10.42578125" customWidth="1"/>
    <col min="7610" max="7610" width="12.140625" customWidth="1"/>
    <col min="7611" max="7612" width="10.42578125" customWidth="1"/>
    <col min="7613" max="7613" width="11.5703125" customWidth="1"/>
    <col min="7614" max="7614" width="10.42578125" customWidth="1"/>
    <col min="7615" max="7615" width="12.140625" customWidth="1"/>
    <col min="7616" max="7616" width="11.5703125" customWidth="1"/>
    <col min="7617" max="7619" width="10.42578125" customWidth="1"/>
    <col min="7620" max="7622" width="12.140625" customWidth="1"/>
    <col min="7623" max="7623" width="11.5703125" customWidth="1"/>
    <col min="7624" max="7626" width="10.42578125" customWidth="1"/>
    <col min="7627" max="7632" width="12.140625" customWidth="1"/>
    <col min="7633" max="7633" width="11.42578125" customWidth="1"/>
    <col min="7634" max="7636" width="12.28515625" customWidth="1"/>
    <col min="7637" max="7643" width="11.5703125" customWidth="1"/>
    <col min="7644" max="7644" width="11.42578125" customWidth="1"/>
    <col min="7645" max="7649" width="12.28515625" customWidth="1"/>
    <col min="7650" max="7653" width="11.5703125" customWidth="1"/>
    <col min="7654" max="7654" width="3.7109375" customWidth="1"/>
    <col min="7655" max="7655" width="7.7109375" customWidth="1"/>
    <col min="7656" max="7656" width="11.7109375" customWidth="1"/>
    <col min="7657" max="7658" width="10.7109375" customWidth="1"/>
    <col min="7659" max="7659" width="8.7109375" customWidth="1"/>
    <col min="7660" max="7660" width="11.7109375" customWidth="1"/>
    <col min="7661" max="7661" width="11.5703125" customWidth="1"/>
    <col min="7662" max="7662" width="11.42578125" customWidth="1"/>
    <col min="7663" max="7663" width="12.28515625" customWidth="1"/>
    <col min="7664" max="7673" width="11.5703125" customWidth="1"/>
    <col min="7674" max="7674" width="9.140625" customWidth="1"/>
    <col min="7675" max="7675" width="6.140625" customWidth="1"/>
    <col min="7676" max="7676" width="13.85546875" customWidth="1"/>
    <col min="7677" max="7677" width="12.5703125" customWidth="1"/>
    <col min="7678" max="7678" width="11.5703125" customWidth="1"/>
    <col min="7679" max="7679" width="10.28515625" customWidth="1"/>
    <col min="7680" max="7680" width="12.42578125" customWidth="1"/>
    <col min="7852" max="7852" width="20" customWidth="1"/>
    <col min="7853" max="7853" width="20.140625" customWidth="1"/>
    <col min="7854" max="7854" width="8.5703125" customWidth="1"/>
    <col min="7855" max="7855" width="19.7109375" customWidth="1"/>
    <col min="7856" max="7856" width="8.5703125" customWidth="1"/>
    <col min="7857" max="7857" width="5.5703125" customWidth="1"/>
    <col min="7858" max="7858" width="13.28515625" customWidth="1"/>
    <col min="7859" max="7860" width="10.7109375" customWidth="1"/>
    <col min="7861" max="7861" width="8.7109375" customWidth="1"/>
    <col min="7862" max="7862" width="13.28515625" customWidth="1"/>
    <col min="7863" max="7863" width="7.28515625" customWidth="1"/>
    <col min="7864" max="7864" width="11.28515625" customWidth="1"/>
    <col min="7865" max="7865" width="10.42578125" customWidth="1"/>
    <col min="7866" max="7866" width="12.140625" customWidth="1"/>
    <col min="7867" max="7868" width="10.42578125" customWidth="1"/>
    <col min="7869" max="7869" width="11.5703125" customWidth="1"/>
    <col min="7870" max="7870" width="10.42578125" customWidth="1"/>
    <col min="7871" max="7871" width="12.140625" customWidth="1"/>
    <col min="7872" max="7872" width="11.5703125" customWidth="1"/>
    <col min="7873" max="7875" width="10.42578125" customWidth="1"/>
    <col min="7876" max="7878" width="12.140625" customWidth="1"/>
    <col min="7879" max="7879" width="11.5703125" customWidth="1"/>
    <col min="7880" max="7882" width="10.42578125" customWidth="1"/>
    <col min="7883" max="7888" width="12.140625" customWidth="1"/>
    <col min="7889" max="7889" width="11.42578125" customWidth="1"/>
    <col min="7890" max="7892" width="12.28515625" customWidth="1"/>
    <col min="7893" max="7899" width="11.5703125" customWidth="1"/>
    <col min="7900" max="7900" width="11.42578125" customWidth="1"/>
    <col min="7901" max="7905" width="12.28515625" customWidth="1"/>
    <col min="7906" max="7909" width="11.5703125" customWidth="1"/>
    <col min="7910" max="7910" width="3.7109375" customWidth="1"/>
    <col min="7911" max="7911" width="7.7109375" customWidth="1"/>
    <col min="7912" max="7912" width="11.7109375" customWidth="1"/>
    <col min="7913" max="7914" width="10.7109375" customWidth="1"/>
    <col min="7915" max="7915" width="8.7109375" customWidth="1"/>
    <col min="7916" max="7916" width="11.7109375" customWidth="1"/>
    <col min="7917" max="7917" width="11.5703125" customWidth="1"/>
    <col min="7918" max="7918" width="11.42578125" customWidth="1"/>
    <col min="7919" max="7919" width="12.28515625" customWidth="1"/>
    <col min="7920" max="7929" width="11.5703125" customWidth="1"/>
    <col min="7930" max="7930" width="9.140625" customWidth="1"/>
    <col min="7931" max="7931" width="6.140625" customWidth="1"/>
    <col min="7932" max="7932" width="13.85546875" customWidth="1"/>
    <col min="7933" max="7933" width="12.5703125" customWidth="1"/>
    <col min="7934" max="7934" width="11.5703125" customWidth="1"/>
    <col min="7935" max="7935" width="10.28515625" customWidth="1"/>
    <col min="7936" max="7936" width="12.42578125" customWidth="1"/>
    <col min="8108" max="8108" width="20" customWidth="1"/>
    <col min="8109" max="8109" width="20.140625" customWidth="1"/>
    <col min="8110" max="8110" width="8.5703125" customWidth="1"/>
    <col min="8111" max="8111" width="19.7109375" customWidth="1"/>
    <col min="8112" max="8112" width="8.5703125" customWidth="1"/>
    <col min="8113" max="8113" width="5.5703125" customWidth="1"/>
    <col min="8114" max="8114" width="13.28515625" customWidth="1"/>
    <col min="8115" max="8116" width="10.7109375" customWidth="1"/>
    <col min="8117" max="8117" width="8.7109375" customWidth="1"/>
    <col min="8118" max="8118" width="13.28515625" customWidth="1"/>
    <col min="8119" max="8119" width="7.28515625" customWidth="1"/>
    <col min="8120" max="8120" width="11.28515625" customWidth="1"/>
    <col min="8121" max="8121" width="10.42578125" customWidth="1"/>
    <col min="8122" max="8122" width="12.140625" customWidth="1"/>
    <col min="8123" max="8124" width="10.42578125" customWidth="1"/>
    <col min="8125" max="8125" width="11.5703125" customWidth="1"/>
    <col min="8126" max="8126" width="10.42578125" customWidth="1"/>
    <col min="8127" max="8127" width="12.140625" customWidth="1"/>
    <col min="8128" max="8128" width="11.5703125" customWidth="1"/>
    <col min="8129" max="8131" width="10.42578125" customWidth="1"/>
    <col min="8132" max="8134" width="12.140625" customWidth="1"/>
    <col min="8135" max="8135" width="11.5703125" customWidth="1"/>
    <col min="8136" max="8138" width="10.42578125" customWidth="1"/>
    <col min="8139" max="8144" width="12.140625" customWidth="1"/>
    <col min="8145" max="8145" width="11.42578125" customWidth="1"/>
    <col min="8146" max="8148" width="12.28515625" customWidth="1"/>
    <col min="8149" max="8155" width="11.5703125" customWidth="1"/>
    <col min="8156" max="8156" width="11.42578125" customWidth="1"/>
    <col min="8157" max="8161" width="12.28515625" customWidth="1"/>
    <col min="8162" max="8165" width="11.5703125" customWidth="1"/>
    <col min="8166" max="8166" width="3.7109375" customWidth="1"/>
    <col min="8167" max="8167" width="7.7109375" customWidth="1"/>
    <col min="8168" max="8168" width="11.7109375" customWidth="1"/>
    <col min="8169" max="8170" width="10.7109375" customWidth="1"/>
    <col min="8171" max="8171" width="8.7109375" customWidth="1"/>
    <col min="8172" max="8172" width="11.7109375" customWidth="1"/>
    <col min="8173" max="8173" width="11.5703125" customWidth="1"/>
    <col min="8174" max="8174" width="11.42578125" customWidth="1"/>
    <col min="8175" max="8175" width="12.28515625" customWidth="1"/>
    <col min="8176" max="8185" width="11.5703125" customWidth="1"/>
    <col min="8186" max="8186" width="9.140625" customWidth="1"/>
    <col min="8187" max="8187" width="6.140625" customWidth="1"/>
    <col min="8188" max="8188" width="13.85546875" customWidth="1"/>
    <col min="8189" max="8189" width="12.5703125" customWidth="1"/>
    <col min="8190" max="8190" width="11.5703125" customWidth="1"/>
    <col min="8191" max="8191" width="10.28515625" customWidth="1"/>
    <col min="8192" max="8192" width="12.42578125" customWidth="1"/>
    <col min="8364" max="8364" width="20" customWidth="1"/>
    <col min="8365" max="8365" width="20.140625" customWidth="1"/>
    <col min="8366" max="8366" width="8.5703125" customWidth="1"/>
    <col min="8367" max="8367" width="19.7109375" customWidth="1"/>
    <col min="8368" max="8368" width="8.5703125" customWidth="1"/>
    <col min="8369" max="8369" width="5.5703125" customWidth="1"/>
    <col min="8370" max="8370" width="13.28515625" customWidth="1"/>
    <col min="8371" max="8372" width="10.7109375" customWidth="1"/>
    <col min="8373" max="8373" width="8.7109375" customWidth="1"/>
    <col min="8374" max="8374" width="13.28515625" customWidth="1"/>
    <col min="8375" max="8375" width="7.28515625" customWidth="1"/>
    <col min="8376" max="8376" width="11.28515625" customWidth="1"/>
    <col min="8377" max="8377" width="10.42578125" customWidth="1"/>
    <col min="8378" max="8378" width="12.140625" customWidth="1"/>
    <col min="8379" max="8380" width="10.42578125" customWidth="1"/>
    <col min="8381" max="8381" width="11.5703125" customWidth="1"/>
    <col min="8382" max="8382" width="10.42578125" customWidth="1"/>
    <col min="8383" max="8383" width="12.140625" customWidth="1"/>
    <col min="8384" max="8384" width="11.5703125" customWidth="1"/>
    <col min="8385" max="8387" width="10.42578125" customWidth="1"/>
    <col min="8388" max="8390" width="12.140625" customWidth="1"/>
    <col min="8391" max="8391" width="11.5703125" customWidth="1"/>
    <col min="8392" max="8394" width="10.42578125" customWidth="1"/>
    <col min="8395" max="8400" width="12.140625" customWidth="1"/>
    <col min="8401" max="8401" width="11.42578125" customWidth="1"/>
    <col min="8402" max="8404" width="12.28515625" customWidth="1"/>
    <col min="8405" max="8411" width="11.5703125" customWidth="1"/>
    <col min="8412" max="8412" width="11.42578125" customWidth="1"/>
    <col min="8413" max="8417" width="12.28515625" customWidth="1"/>
    <col min="8418" max="8421" width="11.5703125" customWidth="1"/>
    <col min="8422" max="8422" width="3.7109375" customWidth="1"/>
    <col min="8423" max="8423" width="7.7109375" customWidth="1"/>
    <col min="8424" max="8424" width="11.7109375" customWidth="1"/>
    <col min="8425" max="8426" width="10.7109375" customWidth="1"/>
    <col min="8427" max="8427" width="8.7109375" customWidth="1"/>
    <col min="8428" max="8428" width="11.7109375" customWidth="1"/>
    <col min="8429" max="8429" width="11.5703125" customWidth="1"/>
    <col min="8430" max="8430" width="11.42578125" customWidth="1"/>
    <col min="8431" max="8431" width="12.28515625" customWidth="1"/>
    <col min="8432" max="8441" width="11.5703125" customWidth="1"/>
    <col min="8442" max="8442" width="9.140625" customWidth="1"/>
    <col min="8443" max="8443" width="6.140625" customWidth="1"/>
    <col min="8444" max="8444" width="13.85546875" customWidth="1"/>
    <col min="8445" max="8445" width="12.5703125" customWidth="1"/>
    <col min="8446" max="8446" width="11.5703125" customWidth="1"/>
    <col min="8447" max="8447" width="10.28515625" customWidth="1"/>
    <col min="8448" max="8448" width="12.42578125" customWidth="1"/>
    <col min="8620" max="8620" width="20" customWidth="1"/>
    <col min="8621" max="8621" width="20.140625" customWidth="1"/>
    <col min="8622" max="8622" width="8.5703125" customWidth="1"/>
    <col min="8623" max="8623" width="19.7109375" customWidth="1"/>
    <col min="8624" max="8624" width="8.5703125" customWidth="1"/>
    <col min="8625" max="8625" width="5.5703125" customWidth="1"/>
    <col min="8626" max="8626" width="13.28515625" customWidth="1"/>
    <col min="8627" max="8628" width="10.7109375" customWidth="1"/>
    <col min="8629" max="8629" width="8.7109375" customWidth="1"/>
    <col min="8630" max="8630" width="13.28515625" customWidth="1"/>
    <col min="8631" max="8631" width="7.28515625" customWidth="1"/>
    <col min="8632" max="8632" width="11.28515625" customWidth="1"/>
    <col min="8633" max="8633" width="10.42578125" customWidth="1"/>
    <col min="8634" max="8634" width="12.140625" customWidth="1"/>
    <col min="8635" max="8636" width="10.42578125" customWidth="1"/>
    <col min="8637" max="8637" width="11.5703125" customWidth="1"/>
    <col min="8638" max="8638" width="10.42578125" customWidth="1"/>
    <col min="8639" max="8639" width="12.140625" customWidth="1"/>
    <col min="8640" max="8640" width="11.5703125" customWidth="1"/>
    <col min="8641" max="8643" width="10.42578125" customWidth="1"/>
    <col min="8644" max="8646" width="12.140625" customWidth="1"/>
    <col min="8647" max="8647" width="11.5703125" customWidth="1"/>
    <col min="8648" max="8650" width="10.42578125" customWidth="1"/>
    <col min="8651" max="8656" width="12.140625" customWidth="1"/>
    <col min="8657" max="8657" width="11.42578125" customWidth="1"/>
    <col min="8658" max="8660" width="12.28515625" customWidth="1"/>
    <col min="8661" max="8667" width="11.5703125" customWidth="1"/>
    <col min="8668" max="8668" width="11.42578125" customWidth="1"/>
    <col min="8669" max="8673" width="12.28515625" customWidth="1"/>
    <col min="8674" max="8677" width="11.5703125" customWidth="1"/>
    <col min="8678" max="8678" width="3.7109375" customWidth="1"/>
    <col min="8679" max="8679" width="7.7109375" customWidth="1"/>
    <col min="8680" max="8680" width="11.7109375" customWidth="1"/>
    <col min="8681" max="8682" width="10.7109375" customWidth="1"/>
    <col min="8683" max="8683" width="8.7109375" customWidth="1"/>
    <col min="8684" max="8684" width="11.7109375" customWidth="1"/>
    <col min="8685" max="8685" width="11.5703125" customWidth="1"/>
    <col min="8686" max="8686" width="11.42578125" customWidth="1"/>
    <col min="8687" max="8687" width="12.28515625" customWidth="1"/>
    <col min="8688" max="8697" width="11.5703125" customWidth="1"/>
    <col min="8698" max="8698" width="9.140625" customWidth="1"/>
    <col min="8699" max="8699" width="6.140625" customWidth="1"/>
    <col min="8700" max="8700" width="13.85546875" customWidth="1"/>
    <col min="8701" max="8701" width="12.5703125" customWidth="1"/>
    <col min="8702" max="8702" width="11.5703125" customWidth="1"/>
    <col min="8703" max="8703" width="10.28515625" customWidth="1"/>
    <col min="8704" max="8704" width="12.42578125" customWidth="1"/>
    <col min="8876" max="8876" width="20" customWidth="1"/>
    <col min="8877" max="8877" width="20.140625" customWidth="1"/>
    <col min="8878" max="8878" width="8.5703125" customWidth="1"/>
    <col min="8879" max="8879" width="19.7109375" customWidth="1"/>
    <col min="8880" max="8880" width="8.5703125" customWidth="1"/>
    <col min="8881" max="8881" width="5.5703125" customWidth="1"/>
    <col min="8882" max="8882" width="13.28515625" customWidth="1"/>
    <col min="8883" max="8884" width="10.7109375" customWidth="1"/>
    <col min="8885" max="8885" width="8.7109375" customWidth="1"/>
    <col min="8886" max="8886" width="13.28515625" customWidth="1"/>
    <col min="8887" max="8887" width="7.28515625" customWidth="1"/>
    <col min="8888" max="8888" width="11.28515625" customWidth="1"/>
    <col min="8889" max="8889" width="10.42578125" customWidth="1"/>
    <col min="8890" max="8890" width="12.140625" customWidth="1"/>
    <col min="8891" max="8892" width="10.42578125" customWidth="1"/>
    <col min="8893" max="8893" width="11.5703125" customWidth="1"/>
    <col min="8894" max="8894" width="10.42578125" customWidth="1"/>
    <col min="8895" max="8895" width="12.140625" customWidth="1"/>
    <col min="8896" max="8896" width="11.5703125" customWidth="1"/>
    <col min="8897" max="8899" width="10.42578125" customWidth="1"/>
    <col min="8900" max="8902" width="12.140625" customWidth="1"/>
    <col min="8903" max="8903" width="11.5703125" customWidth="1"/>
    <col min="8904" max="8906" width="10.42578125" customWidth="1"/>
    <col min="8907" max="8912" width="12.140625" customWidth="1"/>
    <col min="8913" max="8913" width="11.42578125" customWidth="1"/>
    <col min="8914" max="8916" width="12.28515625" customWidth="1"/>
    <col min="8917" max="8923" width="11.5703125" customWidth="1"/>
    <col min="8924" max="8924" width="11.42578125" customWidth="1"/>
    <col min="8925" max="8929" width="12.28515625" customWidth="1"/>
    <col min="8930" max="8933" width="11.5703125" customWidth="1"/>
    <col min="8934" max="8934" width="3.7109375" customWidth="1"/>
    <col min="8935" max="8935" width="7.7109375" customWidth="1"/>
    <col min="8936" max="8936" width="11.7109375" customWidth="1"/>
    <col min="8937" max="8938" width="10.7109375" customWidth="1"/>
    <col min="8939" max="8939" width="8.7109375" customWidth="1"/>
    <col min="8940" max="8940" width="11.7109375" customWidth="1"/>
    <col min="8941" max="8941" width="11.5703125" customWidth="1"/>
    <col min="8942" max="8942" width="11.42578125" customWidth="1"/>
    <col min="8943" max="8943" width="12.28515625" customWidth="1"/>
    <col min="8944" max="8953" width="11.5703125" customWidth="1"/>
    <col min="8954" max="8954" width="9.140625" customWidth="1"/>
    <col min="8955" max="8955" width="6.140625" customWidth="1"/>
    <col min="8956" max="8956" width="13.85546875" customWidth="1"/>
    <col min="8957" max="8957" width="12.5703125" customWidth="1"/>
    <col min="8958" max="8958" width="11.5703125" customWidth="1"/>
    <col min="8959" max="8959" width="10.28515625" customWidth="1"/>
    <col min="8960" max="8960" width="12.42578125" customWidth="1"/>
    <col min="9132" max="9132" width="20" customWidth="1"/>
    <col min="9133" max="9133" width="20.140625" customWidth="1"/>
    <col min="9134" max="9134" width="8.5703125" customWidth="1"/>
    <col min="9135" max="9135" width="19.7109375" customWidth="1"/>
    <col min="9136" max="9136" width="8.5703125" customWidth="1"/>
    <col min="9137" max="9137" width="5.5703125" customWidth="1"/>
    <col min="9138" max="9138" width="13.28515625" customWidth="1"/>
    <col min="9139" max="9140" width="10.7109375" customWidth="1"/>
    <col min="9141" max="9141" width="8.7109375" customWidth="1"/>
    <col min="9142" max="9142" width="13.28515625" customWidth="1"/>
    <col min="9143" max="9143" width="7.28515625" customWidth="1"/>
    <col min="9144" max="9144" width="11.28515625" customWidth="1"/>
    <col min="9145" max="9145" width="10.42578125" customWidth="1"/>
    <col min="9146" max="9146" width="12.140625" customWidth="1"/>
    <col min="9147" max="9148" width="10.42578125" customWidth="1"/>
    <col min="9149" max="9149" width="11.5703125" customWidth="1"/>
    <col min="9150" max="9150" width="10.42578125" customWidth="1"/>
    <col min="9151" max="9151" width="12.140625" customWidth="1"/>
    <col min="9152" max="9152" width="11.5703125" customWidth="1"/>
    <col min="9153" max="9155" width="10.42578125" customWidth="1"/>
    <col min="9156" max="9158" width="12.140625" customWidth="1"/>
    <col min="9159" max="9159" width="11.5703125" customWidth="1"/>
    <col min="9160" max="9162" width="10.42578125" customWidth="1"/>
    <col min="9163" max="9168" width="12.140625" customWidth="1"/>
    <col min="9169" max="9169" width="11.42578125" customWidth="1"/>
    <col min="9170" max="9172" width="12.28515625" customWidth="1"/>
    <col min="9173" max="9179" width="11.5703125" customWidth="1"/>
    <col min="9180" max="9180" width="11.42578125" customWidth="1"/>
    <col min="9181" max="9185" width="12.28515625" customWidth="1"/>
    <col min="9186" max="9189" width="11.5703125" customWidth="1"/>
    <col min="9190" max="9190" width="3.7109375" customWidth="1"/>
    <col min="9191" max="9191" width="7.7109375" customWidth="1"/>
    <col min="9192" max="9192" width="11.7109375" customWidth="1"/>
    <col min="9193" max="9194" width="10.7109375" customWidth="1"/>
    <col min="9195" max="9195" width="8.7109375" customWidth="1"/>
    <col min="9196" max="9196" width="11.7109375" customWidth="1"/>
    <col min="9197" max="9197" width="11.5703125" customWidth="1"/>
    <col min="9198" max="9198" width="11.42578125" customWidth="1"/>
    <col min="9199" max="9199" width="12.28515625" customWidth="1"/>
    <col min="9200" max="9209" width="11.5703125" customWidth="1"/>
    <col min="9210" max="9210" width="9.140625" customWidth="1"/>
    <col min="9211" max="9211" width="6.140625" customWidth="1"/>
    <col min="9212" max="9212" width="13.85546875" customWidth="1"/>
    <col min="9213" max="9213" width="12.5703125" customWidth="1"/>
    <col min="9214" max="9214" width="11.5703125" customWidth="1"/>
    <col min="9215" max="9215" width="10.28515625" customWidth="1"/>
    <col min="9216" max="9216" width="12.42578125" customWidth="1"/>
    <col min="9388" max="9388" width="20" customWidth="1"/>
    <col min="9389" max="9389" width="20.140625" customWidth="1"/>
    <col min="9390" max="9390" width="8.5703125" customWidth="1"/>
    <col min="9391" max="9391" width="19.7109375" customWidth="1"/>
    <col min="9392" max="9392" width="8.5703125" customWidth="1"/>
    <col min="9393" max="9393" width="5.5703125" customWidth="1"/>
    <col min="9394" max="9394" width="13.28515625" customWidth="1"/>
    <col min="9395" max="9396" width="10.7109375" customWidth="1"/>
    <col min="9397" max="9397" width="8.7109375" customWidth="1"/>
    <col min="9398" max="9398" width="13.28515625" customWidth="1"/>
    <col min="9399" max="9399" width="7.28515625" customWidth="1"/>
    <col min="9400" max="9400" width="11.28515625" customWidth="1"/>
    <col min="9401" max="9401" width="10.42578125" customWidth="1"/>
    <col min="9402" max="9402" width="12.140625" customWidth="1"/>
    <col min="9403" max="9404" width="10.42578125" customWidth="1"/>
    <col min="9405" max="9405" width="11.5703125" customWidth="1"/>
    <col min="9406" max="9406" width="10.42578125" customWidth="1"/>
    <col min="9407" max="9407" width="12.140625" customWidth="1"/>
    <col min="9408" max="9408" width="11.5703125" customWidth="1"/>
    <col min="9409" max="9411" width="10.42578125" customWidth="1"/>
    <col min="9412" max="9414" width="12.140625" customWidth="1"/>
    <col min="9415" max="9415" width="11.5703125" customWidth="1"/>
    <col min="9416" max="9418" width="10.42578125" customWidth="1"/>
    <col min="9419" max="9424" width="12.140625" customWidth="1"/>
    <col min="9425" max="9425" width="11.42578125" customWidth="1"/>
    <col min="9426" max="9428" width="12.28515625" customWidth="1"/>
    <col min="9429" max="9435" width="11.5703125" customWidth="1"/>
    <col min="9436" max="9436" width="11.42578125" customWidth="1"/>
    <col min="9437" max="9441" width="12.28515625" customWidth="1"/>
    <col min="9442" max="9445" width="11.5703125" customWidth="1"/>
    <col min="9446" max="9446" width="3.7109375" customWidth="1"/>
    <col min="9447" max="9447" width="7.7109375" customWidth="1"/>
    <col min="9448" max="9448" width="11.7109375" customWidth="1"/>
    <col min="9449" max="9450" width="10.7109375" customWidth="1"/>
    <col min="9451" max="9451" width="8.7109375" customWidth="1"/>
    <col min="9452" max="9452" width="11.7109375" customWidth="1"/>
    <col min="9453" max="9453" width="11.5703125" customWidth="1"/>
    <col min="9454" max="9454" width="11.42578125" customWidth="1"/>
    <col min="9455" max="9455" width="12.28515625" customWidth="1"/>
    <col min="9456" max="9465" width="11.5703125" customWidth="1"/>
    <col min="9466" max="9466" width="9.140625" customWidth="1"/>
    <col min="9467" max="9467" width="6.140625" customWidth="1"/>
    <col min="9468" max="9468" width="13.85546875" customWidth="1"/>
    <col min="9469" max="9469" width="12.5703125" customWidth="1"/>
    <col min="9470" max="9470" width="11.5703125" customWidth="1"/>
    <col min="9471" max="9471" width="10.28515625" customWidth="1"/>
    <col min="9472" max="9472" width="12.42578125" customWidth="1"/>
    <col min="9644" max="9644" width="20" customWidth="1"/>
    <col min="9645" max="9645" width="20.140625" customWidth="1"/>
    <col min="9646" max="9646" width="8.5703125" customWidth="1"/>
    <col min="9647" max="9647" width="19.7109375" customWidth="1"/>
    <col min="9648" max="9648" width="8.5703125" customWidth="1"/>
    <col min="9649" max="9649" width="5.5703125" customWidth="1"/>
    <col min="9650" max="9650" width="13.28515625" customWidth="1"/>
    <col min="9651" max="9652" width="10.7109375" customWidth="1"/>
    <col min="9653" max="9653" width="8.7109375" customWidth="1"/>
    <col min="9654" max="9654" width="13.28515625" customWidth="1"/>
    <col min="9655" max="9655" width="7.28515625" customWidth="1"/>
    <col min="9656" max="9656" width="11.28515625" customWidth="1"/>
    <col min="9657" max="9657" width="10.42578125" customWidth="1"/>
    <col min="9658" max="9658" width="12.140625" customWidth="1"/>
    <col min="9659" max="9660" width="10.42578125" customWidth="1"/>
    <col min="9661" max="9661" width="11.5703125" customWidth="1"/>
    <col min="9662" max="9662" width="10.42578125" customWidth="1"/>
    <col min="9663" max="9663" width="12.140625" customWidth="1"/>
    <col min="9664" max="9664" width="11.5703125" customWidth="1"/>
    <col min="9665" max="9667" width="10.42578125" customWidth="1"/>
    <col min="9668" max="9670" width="12.140625" customWidth="1"/>
    <col min="9671" max="9671" width="11.5703125" customWidth="1"/>
    <col min="9672" max="9674" width="10.42578125" customWidth="1"/>
    <col min="9675" max="9680" width="12.140625" customWidth="1"/>
    <col min="9681" max="9681" width="11.42578125" customWidth="1"/>
    <col min="9682" max="9684" width="12.28515625" customWidth="1"/>
    <col min="9685" max="9691" width="11.5703125" customWidth="1"/>
    <col min="9692" max="9692" width="11.42578125" customWidth="1"/>
    <col min="9693" max="9697" width="12.28515625" customWidth="1"/>
    <col min="9698" max="9701" width="11.5703125" customWidth="1"/>
    <col min="9702" max="9702" width="3.7109375" customWidth="1"/>
    <col min="9703" max="9703" width="7.7109375" customWidth="1"/>
    <col min="9704" max="9704" width="11.7109375" customWidth="1"/>
    <col min="9705" max="9706" width="10.7109375" customWidth="1"/>
    <col min="9707" max="9707" width="8.7109375" customWidth="1"/>
    <col min="9708" max="9708" width="11.7109375" customWidth="1"/>
    <col min="9709" max="9709" width="11.5703125" customWidth="1"/>
    <col min="9710" max="9710" width="11.42578125" customWidth="1"/>
    <col min="9711" max="9711" width="12.28515625" customWidth="1"/>
    <col min="9712" max="9721" width="11.5703125" customWidth="1"/>
    <col min="9722" max="9722" width="9.140625" customWidth="1"/>
    <col min="9723" max="9723" width="6.140625" customWidth="1"/>
    <col min="9724" max="9724" width="13.85546875" customWidth="1"/>
    <col min="9725" max="9725" width="12.5703125" customWidth="1"/>
    <col min="9726" max="9726" width="11.5703125" customWidth="1"/>
    <col min="9727" max="9727" width="10.28515625" customWidth="1"/>
    <col min="9728" max="9728" width="12.42578125" customWidth="1"/>
    <col min="9900" max="9900" width="20" customWidth="1"/>
    <col min="9901" max="9901" width="20.140625" customWidth="1"/>
    <col min="9902" max="9902" width="8.5703125" customWidth="1"/>
    <col min="9903" max="9903" width="19.7109375" customWidth="1"/>
    <col min="9904" max="9904" width="8.5703125" customWidth="1"/>
    <col min="9905" max="9905" width="5.5703125" customWidth="1"/>
    <col min="9906" max="9906" width="13.28515625" customWidth="1"/>
    <col min="9907" max="9908" width="10.7109375" customWidth="1"/>
    <col min="9909" max="9909" width="8.7109375" customWidth="1"/>
    <col min="9910" max="9910" width="13.28515625" customWidth="1"/>
    <col min="9911" max="9911" width="7.28515625" customWidth="1"/>
    <col min="9912" max="9912" width="11.28515625" customWidth="1"/>
    <col min="9913" max="9913" width="10.42578125" customWidth="1"/>
    <col min="9914" max="9914" width="12.140625" customWidth="1"/>
    <col min="9915" max="9916" width="10.42578125" customWidth="1"/>
    <col min="9917" max="9917" width="11.5703125" customWidth="1"/>
    <col min="9918" max="9918" width="10.42578125" customWidth="1"/>
    <col min="9919" max="9919" width="12.140625" customWidth="1"/>
    <col min="9920" max="9920" width="11.5703125" customWidth="1"/>
    <col min="9921" max="9923" width="10.42578125" customWidth="1"/>
    <col min="9924" max="9926" width="12.140625" customWidth="1"/>
    <col min="9927" max="9927" width="11.5703125" customWidth="1"/>
    <col min="9928" max="9930" width="10.42578125" customWidth="1"/>
    <col min="9931" max="9936" width="12.140625" customWidth="1"/>
    <col min="9937" max="9937" width="11.42578125" customWidth="1"/>
    <col min="9938" max="9940" width="12.28515625" customWidth="1"/>
    <col min="9941" max="9947" width="11.5703125" customWidth="1"/>
    <col min="9948" max="9948" width="11.42578125" customWidth="1"/>
    <col min="9949" max="9953" width="12.28515625" customWidth="1"/>
    <col min="9954" max="9957" width="11.5703125" customWidth="1"/>
    <col min="9958" max="9958" width="3.7109375" customWidth="1"/>
    <col min="9959" max="9959" width="7.7109375" customWidth="1"/>
    <col min="9960" max="9960" width="11.7109375" customWidth="1"/>
    <col min="9961" max="9962" width="10.7109375" customWidth="1"/>
    <col min="9963" max="9963" width="8.7109375" customWidth="1"/>
    <col min="9964" max="9964" width="11.7109375" customWidth="1"/>
    <col min="9965" max="9965" width="11.5703125" customWidth="1"/>
    <col min="9966" max="9966" width="11.42578125" customWidth="1"/>
    <col min="9967" max="9967" width="12.28515625" customWidth="1"/>
    <col min="9968" max="9977" width="11.5703125" customWidth="1"/>
    <col min="9978" max="9978" width="9.140625" customWidth="1"/>
    <col min="9979" max="9979" width="6.140625" customWidth="1"/>
    <col min="9980" max="9980" width="13.85546875" customWidth="1"/>
    <col min="9981" max="9981" width="12.5703125" customWidth="1"/>
    <col min="9982" max="9982" width="11.5703125" customWidth="1"/>
    <col min="9983" max="9983" width="10.28515625" customWidth="1"/>
    <col min="9984" max="9984" width="12.42578125" customWidth="1"/>
    <col min="10156" max="10156" width="20" customWidth="1"/>
    <col min="10157" max="10157" width="20.140625" customWidth="1"/>
    <col min="10158" max="10158" width="8.5703125" customWidth="1"/>
    <col min="10159" max="10159" width="19.7109375" customWidth="1"/>
    <col min="10160" max="10160" width="8.5703125" customWidth="1"/>
    <col min="10161" max="10161" width="5.5703125" customWidth="1"/>
    <col min="10162" max="10162" width="13.28515625" customWidth="1"/>
    <col min="10163" max="10164" width="10.7109375" customWidth="1"/>
    <col min="10165" max="10165" width="8.7109375" customWidth="1"/>
    <col min="10166" max="10166" width="13.28515625" customWidth="1"/>
    <col min="10167" max="10167" width="7.28515625" customWidth="1"/>
    <col min="10168" max="10168" width="11.28515625" customWidth="1"/>
    <col min="10169" max="10169" width="10.42578125" customWidth="1"/>
    <col min="10170" max="10170" width="12.140625" customWidth="1"/>
    <col min="10171" max="10172" width="10.42578125" customWidth="1"/>
    <col min="10173" max="10173" width="11.5703125" customWidth="1"/>
    <col min="10174" max="10174" width="10.42578125" customWidth="1"/>
    <col min="10175" max="10175" width="12.140625" customWidth="1"/>
    <col min="10176" max="10176" width="11.5703125" customWidth="1"/>
    <col min="10177" max="10179" width="10.42578125" customWidth="1"/>
    <col min="10180" max="10182" width="12.140625" customWidth="1"/>
    <col min="10183" max="10183" width="11.5703125" customWidth="1"/>
    <col min="10184" max="10186" width="10.42578125" customWidth="1"/>
    <col min="10187" max="10192" width="12.140625" customWidth="1"/>
    <col min="10193" max="10193" width="11.42578125" customWidth="1"/>
    <col min="10194" max="10196" width="12.28515625" customWidth="1"/>
    <col min="10197" max="10203" width="11.5703125" customWidth="1"/>
    <col min="10204" max="10204" width="11.42578125" customWidth="1"/>
    <col min="10205" max="10209" width="12.28515625" customWidth="1"/>
    <col min="10210" max="10213" width="11.5703125" customWidth="1"/>
    <col min="10214" max="10214" width="3.7109375" customWidth="1"/>
    <col min="10215" max="10215" width="7.7109375" customWidth="1"/>
    <col min="10216" max="10216" width="11.7109375" customWidth="1"/>
    <col min="10217" max="10218" width="10.7109375" customWidth="1"/>
    <col min="10219" max="10219" width="8.7109375" customWidth="1"/>
    <col min="10220" max="10220" width="11.7109375" customWidth="1"/>
    <col min="10221" max="10221" width="11.5703125" customWidth="1"/>
    <col min="10222" max="10222" width="11.42578125" customWidth="1"/>
    <col min="10223" max="10223" width="12.28515625" customWidth="1"/>
    <col min="10224" max="10233" width="11.5703125" customWidth="1"/>
    <col min="10234" max="10234" width="9.140625" customWidth="1"/>
    <col min="10235" max="10235" width="6.140625" customWidth="1"/>
    <col min="10236" max="10236" width="13.85546875" customWidth="1"/>
    <col min="10237" max="10237" width="12.5703125" customWidth="1"/>
    <col min="10238" max="10238" width="11.5703125" customWidth="1"/>
    <col min="10239" max="10239" width="10.28515625" customWidth="1"/>
    <col min="10240" max="10240" width="12.42578125" customWidth="1"/>
    <col min="10412" max="10412" width="20" customWidth="1"/>
    <col min="10413" max="10413" width="20.140625" customWidth="1"/>
    <col min="10414" max="10414" width="8.5703125" customWidth="1"/>
    <col min="10415" max="10415" width="19.7109375" customWidth="1"/>
    <col min="10416" max="10416" width="8.5703125" customWidth="1"/>
    <col min="10417" max="10417" width="5.5703125" customWidth="1"/>
    <col min="10418" max="10418" width="13.28515625" customWidth="1"/>
    <col min="10419" max="10420" width="10.7109375" customWidth="1"/>
    <col min="10421" max="10421" width="8.7109375" customWidth="1"/>
    <col min="10422" max="10422" width="13.28515625" customWidth="1"/>
    <col min="10423" max="10423" width="7.28515625" customWidth="1"/>
    <col min="10424" max="10424" width="11.28515625" customWidth="1"/>
    <col min="10425" max="10425" width="10.42578125" customWidth="1"/>
    <col min="10426" max="10426" width="12.140625" customWidth="1"/>
    <col min="10427" max="10428" width="10.42578125" customWidth="1"/>
    <col min="10429" max="10429" width="11.5703125" customWidth="1"/>
    <col min="10430" max="10430" width="10.42578125" customWidth="1"/>
    <col min="10431" max="10431" width="12.140625" customWidth="1"/>
    <col min="10432" max="10432" width="11.5703125" customWidth="1"/>
    <col min="10433" max="10435" width="10.42578125" customWidth="1"/>
    <col min="10436" max="10438" width="12.140625" customWidth="1"/>
    <col min="10439" max="10439" width="11.5703125" customWidth="1"/>
    <col min="10440" max="10442" width="10.42578125" customWidth="1"/>
    <col min="10443" max="10448" width="12.140625" customWidth="1"/>
    <col min="10449" max="10449" width="11.42578125" customWidth="1"/>
    <col min="10450" max="10452" width="12.28515625" customWidth="1"/>
    <col min="10453" max="10459" width="11.5703125" customWidth="1"/>
    <col min="10460" max="10460" width="11.42578125" customWidth="1"/>
    <col min="10461" max="10465" width="12.28515625" customWidth="1"/>
    <col min="10466" max="10469" width="11.5703125" customWidth="1"/>
    <col min="10470" max="10470" width="3.7109375" customWidth="1"/>
    <col min="10471" max="10471" width="7.7109375" customWidth="1"/>
    <col min="10472" max="10472" width="11.7109375" customWidth="1"/>
    <col min="10473" max="10474" width="10.7109375" customWidth="1"/>
    <col min="10475" max="10475" width="8.7109375" customWidth="1"/>
    <col min="10476" max="10476" width="11.7109375" customWidth="1"/>
    <col min="10477" max="10477" width="11.5703125" customWidth="1"/>
    <col min="10478" max="10478" width="11.42578125" customWidth="1"/>
    <col min="10479" max="10479" width="12.28515625" customWidth="1"/>
    <col min="10480" max="10489" width="11.5703125" customWidth="1"/>
    <col min="10490" max="10490" width="9.140625" customWidth="1"/>
    <col min="10491" max="10491" width="6.140625" customWidth="1"/>
    <col min="10492" max="10492" width="13.85546875" customWidth="1"/>
    <col min="10493" max="10493" width="12.5703125" customWidth="1"/>
    <col min="10494" max="10494" width="11.5703125" customWidth="1"/>
    <col min="10495" max="10495" width="10.28515625" customWidth="1"/>
    <col min="10496" max="10496" width="12.42578125" customWidth="1"/>
    <col min="10668" max="10668" width="20" customWidth="1"/>
    <col min="10669" max="10669" width="20.140625" customWidth="1"/>
    <col min="10670" max="10670" width="8.5703125" customWidth="1"/>
    <col min="10671" max="10671" width="19.7109375" customWidth="1"/>
    <col min="10672" max="10672" width="8.5703125" customWidth="1"/>
    <col min="10673" max="10673" width="5.5703125" customWidth="1"/>
    <col min="10674" max="10674" width="13.28515625" customWidth="1"/>
    <col min="10675" max="10676" width="10.7109375" customWidth="1"/>
    <col min="10677" max="10677" width="8.7109375" customWidth="1"/>
    <col min="10678" max="10678" width="13.28515625" customWidth="1"/>
    <col min="10679" max="10679" width="7.28515625" customWidth="1"/>
    <col min="10680" max="10680" width="11.28515625" customWidth="1"/>
    <col min="10681" max="10681" width="10.42578125" customWidth="1"/>
    <col min="10682" max="10682" width="12.140625" customWidth="1"/>
    <col min="10683" max="10684" width="10.42578125" customWidth="1"/>
    <col min="10685" max="10685" width="11.5703125" customWidth="1"/>
    <col min="10686" max="10686" width="10.42578125" customWidth="1"/>
    <col min="10687" max="10687" width="12.140625" customWidth="1"/>
    <col min="10688" max="10688" width="11.5703125" customWidth="1"/>
    <col min="10689" max="10691" width="10.42578125" customWidth="1"/>
    <col min="10692" max="10694" width="12.140625" customWidth="1"/>
    <col min="10695" max="10695" width="11.5703125" customWidth="1"/>
    <col min="10696" max="10698" width="10.42578125" customWidth="1"/>
    <col min="10699" max="10704" width="12.140625" customWidth="1"/>
    <col min="10705" max="10705" width="11.42578125" customWidth="1"/>
    <col min="10706" max="10708" width="12.28515625" customWidth="1"/>
    <col min="10709" max="10715" width="11.5703125" customWidth="1"/>
    <col min="10716" max="10716" width="11.42578125" customWidth="1"/>
    <col min="10717" max="10721" width="12.28515625" customWidth="1"/>
    <col min="10722" max="10725" width="11.5703125" customWidth="1"/>
    <col min="10726" max="10726" width="3.7109375" customWidth="1"/>
    <col min="10727" max="10727" width="7.7109375" customWidth="1"/>
    <col min="10728" max="10728" width="11.7109375" customWidth="1"/>
    <col min="10729" max="10730" width="10.7109375" customWidth="1"/>
    <col min="10731" max="10731" width="8.7109375" customWidth="1"/>
    <col min="10732" max="10732" width="11.7109375" customWidth="1"/>
    <col min="10733" max="10733" width="11.5703125" customWidth="1"/>
    <col min="10734" max="10734" width="11.42578125" customWidth="1"/>
    <col min="10735" max="10735" width="12.28515625" customWidth="1"/>
    <col min="10736" max="10745" width="11.5703125" customWidth="1"/>
    <col min="10746" max="10746" width="9.140625" customWidth="1"/>
    <col min="10747" max="10747" width="6.140625" customWidth="1"/>
    <col min="10748" max="10748" width="13.85546875" customWidth="1"/>
    <col min="10749" max="10749" width="12.5703125" customWidth="1"/>
    <col min="10750" max="10750" width="11.5703125" customWidth="1"/>
    <col min="10751" max="10751" width="10.28515625" customWidth="1"/>
    <col min="10752" max="10752" width="12.42578125" customWidth="1"/>
    <col min="10924" max="10924" width="20" customWidth="1"/>
    <col min="10925" max="10925" width="20.140625" customWidth="1"/>
    <col min="10926" max="10926" width="8.5703125" customWidth="1"/>
    <col min="10927" max="10927" width="19.7109375" customWidth="1"/>
    <col min="10928" max="10928" width="8.5703125" customWidth="1"/>
    <col min="10929" max="10929" width="5.5703125" customWidth="1"/>
    <col min="10930" max="10930" width="13.28515625" customWidth="1"/>
    <col min="10931" max="10932" width="10.7109375" customWidth="1"/>
    <col min="10933" max="10933" width="8.7109375" customWidth="1"/>
    <col min="10934" max="10934" width="13.28515625" customWidth="1"/>
    <col min="10935" max="10935" width="7.28515625" customWidth="1"/>
    <col min="10936" max="10936" width="11.28515625" customWidth="1"/>
    <col min="10937" max="10937" width="10.42578125" customWidth="1"/>
    <col min="10938" max="10938" width="12.140625" customWidth="1"/>
    <col min="10939" max="10940" width="10.42578125" customWidth="1"/>
    <col min="10941" max="10941" width="11.5703125" customWidth="1"/>
    <col min="10942" max="10942" width="10.42578125" customWidth="1"/>
    <col min="10943" max="10943" width="12.140625" customWidth="1"/>
    <col min="10944" max="10944" width="11.5703125" customWidth="1"/>
    <col min="10945" max="10947" width="10.42578125" customWidth="1"/>
    <col min="10948" max="10950" width="12.140625" customWidth="1"/>
    <col min="10951" max="10951" width="11.5703125" customWidth="1"/>
    <col min="10952" max="10954" width="10.42578125" customWidth="1"/>
    <col min="10955" max="10960" width="12.140625" customWidth="1"/>
    <col min="10961" max="10961" width="11.42578125" customWidth="1"/>
    <col min="10962" max="10964" width="12.28515625" customWidth="1"/>
    <col min="10965" max="10971" width="11.5703125" customWidth="1"/>
    <col min="10972" max="10972" width="11.42578125" customWidth="1"/>
    <col min="10973" max="10977" width="12.28515625" customWidth="1"/>
    <col min="10978" max="10981" width="11.5703125" customWidth="1"/>
    <col min="10982" max="10982" width="3.7109375" customWidth="1"/>
    <col min="10983" max="10983" width="7.7109375" customWidth="1"/>
    <col min="10984" max="10984" width="11.7109375" customWidth="1"/>
    <col min="10985" max="10986" width="10.7109375" customWidth="1"/>
    <col min="10987" max="10987" width="8.7109375" customWidth="1"/>
    <col min="10988" max="10988" width="11.7109375" customWidth="1"/>
    <col min="10989" max="10989" width="11.5703125" customWidth="1"/>
    <col min="10990" max="10990" width="11.42578125" customWidth="1"/>
    <col min="10991" max="10991" width="12.28515625" customWidth="1"/>
    <col min="10992" max="11001" width="11.5703125" customWidth="1"/>
    <col min="11002" max="11002" width="9.140625" customWidth="1"/>
    <col min="11003" max="11003" width="6.140625" customWidth="1"/>
    <col min="11004" max="11004" width="13.85546875" customWidth="1"/>
    <col min="11005" max="11005" width="12.5703125" customWidth="1"/>
    <col min="11006" max="11006" width="11.5703125" customWidth="1"/>
    <col min="11007" max="11007" width="10.28515625" customWidth="1"/>
    <col min="11008" max="11008" width="12.42578125" customWidth="1"/>
    <col min="11180" max="11180" width="20" customWidth="1"/>
    <col min="11181" max="11181" width="20.140625" customWidth="1"/>
    <col min="11182" max="11182" width="8.5703125" customWidth="1"/>
    <col min="11183" max="11183" width="19.7109375" customWidth="1"/>
    <col min="11184" max="11184" width="8.5703125" customWidth="1"/>
    <col min="11185" max="11185" width="5.5703125" customWidth="1"/>
    <col min="11186" max="11186" width="13.28515625" customWidth="1"/>
    <col min="11187" max="11188" width="10.7109375" customWidth="1"/>
    <col min="11189" max="11189" width="8.7109375" customWidth="1"/>
    <col min="11190" max="11190" width="13.28515625" customWidth="1"/>
    <col min="11191" max="11191" width="7.28515625" customWidth="1"/>
    <col min="11192" max="11192" width="11.28515625" customWidth="1"/>
    <col min="11193" max="11193" width="10.42578125" customWidth="1"/>
    <col min="11194" max="11194" width="12.140625" customWidth="1"/>
    <col min="11195" max="11196" width="10.42578125" customWidth="1"/>
    <col min="11197" max="11197" width="11.5703125" customWidth="1"/>
    <col min="11198" max="11198" width="10.42578125" customWidth="1"/>
    <col min="11199" max="11199" width="12.140625" customWidth="1"/>
    <col min="11200" max="11200" width="11.5703125" customWidth="1"/>
    <col min="11201" max="11203" width="10.42578125" customWidth="1"/>
    <col min="11204" max="11206" width="12.140625" customWidth="1"/>
    <col min="11207" max="11207" width="11.5703125" customWidth="1"/>
    <col min="11208" max="11210" width="10.42578125" customWidth="1"/>
    <col min="11211" max="11216" width="12.140625" customWidth="1"/>
    <col min="11217" max="11217" width="11.42578125" customWidth="1"/>
    <col min="11218" max="11220" width="12.28515625" customWidth="1"/>
    <col min="11221" max="11227" width="11.5703125" customWidth="1"/>
    <col min="11228" max="11228" width="11.42578125" customWidth="1"/>
    <col min="11229" max="11233" width="12.28515625" customWidth="1"/>
    <col min="11234" max="11237" width="11.5703125" customWidth="1"/>
    <col min="11238" max="11238" width="3.7109375" customWidth="1"/>
    <col min="11239" max="11239" width="7.7109375" customWidth="1"/>
    <col min="11240" max="11240" width="11.7109375" customWidth="1"/>
    <col min="11241" max="11242" width="10.7109375" customWidth="1"/>
    <col min="11243" max="11243" width="8.7109375" customWidth="1"/>
    <col min="11244" max="11244" width="11.7109375" customWidth="1"/>
    <col min="11245" max="11245" width="11.5703125" customWidth="1"/>
    <col min="11246" max="11246" width="11.42578125" customWidth="1"/>
    <col min="11247" max="11247" width="12.28515625" customWidth="1"/>
    <col min="11248" max="11257" width="11.5703125" customWidth="1"/>
    <col min="11258" max="11258" width="9.140625" customWidth="1"/>
    <col min="11259" max="11259" width="6.140625" customWidth="1"/>
    <col min="11260" max="11260" width="13.85546875" customWidth="1"/>
    <col min="11261" max="11261" width="12.5703125" customWidth="1"/>
    <col min="11262" max="11262" width="11.5703125" customWidth="1"/>
    <col min="11263" max="11263" width="10.28515625" customWidth="1"/>
    <col min="11264" max="11264" width="12.42578125" customWidth="1"/>
    <col min="11436" max="11436" width="20" customWidth="1"/>
    <col min="11437" max="11437" width="20.140625" customWidth="1"/>
    <col min="11438" max="11438" width="8.5703125" customWidth="1"/>
    <col min="11439" max="11439" width="19.7109375" customWidth="1"/>
    <col min="11440" max="11440" width="8.5703125" customWidth="1"/>
    <col min="11441" max="11441" width="5.5703125" customWidth="1"/>
    <col min="11442" max="11442" width="13.28515625" customWidth="1"/>
    <col min="11443" max="11444" width="10.7109375" customWidth="1"/>
    <col min="11445" max="11445" width="8.7109375" customWidth="1"/>
    <col min="11446" max="11446" width="13.28515625" customWidth="1"/>
    <col min="11447" max="11447" width="7.28515625" customWidth="1"/>
    <col min="11448" max="11448" width="11.28515625" customWidth="1"/>
    <col min="11449" max="11449" width="10.42578125" customWidth="1"/>
    <col min="11450" max="11450" width="12.140625" customWidth="1"/>
    <col min="11451" max="11452" width="10.42578125" customWidth="1"/>
    <col min="11453" max="11453" width="11.5703125" customWidth="1"/>
    <col min="11454" max="11454" width="10.42578125" customWidth="1"/>
    <col min="11455" max="11455" width="12.140625" customWidth="1"/>
    <col min="11456" max="11456" width="11.5703125" customWidth="1"/>
    <col min="11457" max="11459" width="10.42578125" customWidth="1"/>
    <col min="11460" max="11462" width="12.140625" customWidth="1"/>
    <col min="11463" max="11463" width="11.5703125" customWidth="1"/>
    <col min="11464" max="11466" width="10.42578125" customWidth="1"/>
    <col min="11467" max="11472" width="12.140625" customWidth="1"/>
    <col min="11473" max="11473" width="11.42578125" customWidth="1"/>
    <col min="11474" max="11476" width="12.28515625" customWidth="1"/>
    <col min="11477" max="11483" width="11.5703125" customWidth="1"/>
    <col min="11484" max="11484" width="11.42578125" customWidth="1"/>
    <col min="11485" max="11489" width="12.28515625" customWidth="1"/>
    <col min="11490" max="11493" width="11.5703125" customWidth="1"/>
    <col min="11494" max="11494" width="3.7109375" customWidth="1"/>
    <col min="11495" max="11495" width="7.7109375" customWidth="1"/>
    <col min="11496" max="11496" width="11.7109375" customWidth="1"/>
    <col min="11497" max="11498" width="10.7109375" customWidth="1"/>
    <col min="11499" max="11499" width="8.7109375" customWidth="1"/>
    <col min="11500" max="11500" width="11.7109375" customWidth="1"/>
    <col min="11501" max="11501" width="11.5703125" customWidth="1"/>
    <col min="11502" max="11502" width="11.42578125" customWidth="1"/>
    <col min="11503" max="11503" width="12.28515625" customWidth="1"/>
    <col min="11504" max="11513" width="11.5703125" customWidth="1"/>
    <col min="11514" max="11514" width="9.140625" customWidth="1"/>
    <col min="11515" max="11515" width="6.140625" customWidth="1"/>
    <col min="11516" max="11516" width="13.85546875" customWidth="1"/>
    <col min="11517" max="11517" width="12.5703125" customWidth="1"/>
    <col min="11518" max="11518" width="11.5703125" customWidth="1"/>
    <col min="11519" max="11519" width="10.28515625" customWidth="1"/>
    <col min="11520" max="11520" width="12.42578125" customWidth="1"/>
    <col min="11692" max="11692" width="20" customWidth="1"/>
    <col min="11693" max="11693" width="20.140625" customWidth="1"/>
    <col min="11694" max="11694" width="8.5703125" customWidth="1"/>
    <col min="11695" max="11695" width="19.7109375" customWidth="1"/>
    <col min="11696" max="11696" width="8.5703125" customWidth="1"/>
    <col min="11697" max="11697" width="5.5703125" customWidth="1"/>
    <col min="11698" max="11698" width="13.28515625" customWidth="1"/>
    <col min="11699" max="11700" width="10.7109375" customWidth="1"/>
    <col min="11701" max="11701" width="8.7109375" customWidth="1"/>
    <col min="11702" max="11702" width="13.28515625" customWidth="1"/>
    <col min="11703" max="11703" width="7.28515625" customWidth="1"/>
    <col min="11704" max="11704" width="11.28515625" customWidth="1"/>
    <col min="11705" max="11705" width="10.42578125" customWidth="1"/>
    <col min="11706" max="11706" width="12.140625" customWidth="1"/>
    <col min="11707" max="11708" width="10.42578125" customWidth="1"/>
    <col min="11709" max="11709" width="11.5703125" customWidth="1"/>
    <col min="11710" max="11710" width="10.42578125" customWidth="1"/>
    <col min="11711" max="11711" width="12.140625" customWidth="1"/>
    <col min="11712" max="11712" width="11.5703125" customWidth="1"/>
    <col min="11713" max="11715" width="10.42578125" customWidth="1"/>
    <col min="11716" max="11718" width="12.140625" customWidth="1"/>
    <col min="11719" max="11719" width="11.5703125" customWidth="1"/>
    <col min="11720" max="11722" width="10.42578125" customWidth="1"/>
    <col min="11723" max="11728" width="12.140625" customWidth="1"/>
    <col min="11729" max="11729" width="11.42578125" customWidth="1"/>
    <col min="11730" max="11732" width="12.28515625" customWidth="1"/>
    <col min="11733" max="11739" width="11.5703125" customWidth="1"/>
    <col min="11740" max="11740" width="11.42578125" customWidth="1"/>
    <col min="11741" max="11745" width="12.28515625" customWidth="1"/>
    <col min="11746" max="11749" width="11.5703125" customWidth="1"/>
    <col min="11750" max="11750" width="3.7109375" customWidth="1"/>
    <col min="11751" max="11751" width="7.7109375" customWidth="1"/>
    <col min="11752" max="11752" width="11.7109375" customWidth="1"/>
    <col min="11753" max="11754" width="10.7109375" customWidth="1"/>
    <col min="11755" max="11755" width="8.7109375" customWidth="1"/>
    <col min="11756" max="11756" width="11.7109375" customWidth="1"/>
    <col min="11757" max="11757" width="11.5703125" customWidth="1"/>
    <col min="11758" max="11758" width="11.42578125" customWidth="1"/>
    <col min="11759" max="11759" width="12.28515625" customWidth="1"/>
    <col min="11760" max="11769" width="11.5703125" customWidth="1"/>
    <col min="11770" max="11770" width="9.140625" customWidth="1"/>
    <col min="11771" max="11771" width="6.140625" customWidth="1"/>
    <col min="11772" max="11772" width="13.85546875" customWidth="1"/>
    <col min="11773" max="11773" width="12.5703125" customWidth="1"/>
    <col min="11774" max="11774" width="11.5703125" customWidth="1"/>
    <col min="11775" max="11775" width="10.28515625" customWidth="1"/>
    <col min="11776" max="11776" width="12.42578125" customWidth="1"/>
    <col min="11948" max="11948" width="20" customWidth="1"/>
    <col min="11949" max="11949" width="20.140625" customWidth="1"/>
    <col min="11950" max="11950" width="8.5703125" customWidth="1"/>
    <col min="11951" max="11951" width="19.7109375" customWidth="1"/>
    <col min="11952" max="11952" width="8.5703125" customWidth="1"/>
    <col min="11953" max="11953" width="5.5703125" customWidth="1"/>
    <col min="11954" max="11954" width="13.28515625" customWidth="1"/>
    <col min="11955" max="11956" width="10.7109375" customWidth="1"/>
    <col min="11957" max="11957" width="8.7109375" customWidth="1"/>
    <col min="11958" max="11958" width="13.28515625" customWidth="1"/>
    <col min="11959" max="11959" width="7.28515625" customWidth="1"/>
    <col min="11960" max="11960" width="11.28515625" customWidth="1"/>
    <col min="11961" max="11961" width="10.42578125" customWidth="1"/>
    <col min="11962" max="11962" width="12.140625" customWidth="1"/>
    <col min="11963" max="11964" width="10.42578125" customWidth="1"/>
    <col min="11965" max="11965" width="11.5703125" customWidth="1"/>
    <col min="11966" max="11966" width="10.42578125" customWidth="1"/>
    <col min="11967" max="11967" width="12.140625" customWidth="1"/>
    <col min="11968" max="11968" width="11.5703125" customWidth="1"/>
    <col min="11969" max="11971" width="10.42578125" customWidth="1"/>
    <col min="11972" max="11974" width="12.140625" customWidth="1"/>
    <col min="11975" max="11975" width="11.5703125" customWidth="1"/>
    <col min="11976" max="11978" width="10.42578125" customWidth="1"/>
    <col min="11979" max="11984" width="12.140625" customWidth="1"/>
    <col min="11985" max="11985" width="11.42578125" customWidth="1"/>
    <col min="11986" max="11988" width="12.28515625" customWidth="1"/>
    <col min="11989" max="11995" width="11.5703125" customWidth="1"/>
    <col min="11996" max="11996" width="11.42578125" customWidth="1"/>
    <col min="11997" max="12001" width="12.28515625" customWidth="1"/>
    <col min="12002" max="12005" width="11.5703125" customWidth="1"/>
    <col min="12006" max="12006" width="3.7109375" customWidth="1"/>
    <col min="12007" max="12007" width="7.7109375" customWidth="1"/>
    <col min="12008" max="12008" width="11.7109375" customWidth="1"/>
    <col min="12009" max="12010" width="10.7109375" customWidth="1"/>
    <col min="12011" max="12011" width="8.7109375" customWidth="1"/>
    <col min="12012" max="12012" width="11.7109375" customWidth="1"/>
    <col min="12013" max="12013" width="11.5703125" customWidth="1"/>
    <col min="12014" max="12014" width="11.42578125" customWidth="1"/>
    <col min="12015" max="12015" width="12.28515625" customWidth="1"/>
    <col min="12016" max="12025" width="11.5703125" customWidth="1"/>
    <col min="12026" max="12026" width="9.140625" customWidth="1"/>
    <col min="12027" max="12027" width="6.140625" customWidth="1"/>
    <col min="12028" max="12028" width="13.85546875" customWidth="1"/>
    <col min="12029" max="12029" width="12.5703125" customWidth="1"/>
    <col min="12030" max="12030" width="11.5703125" customWidth="1"/>
    <col min="12031" max="12031" width="10.28515625" customWidth="1"/>
    <col min="12032" max="12032" width="12.42578125" customWidth="1"/>
    <col min="12204" max="12204" width="20" customWidth="1"/>
    <col min="12205" max="12205" width="20.140625" customWidth="1"/>
    <col min="12206" max="12206" width="8.5703125" customWidth="1"/>
    <col min="12207" max="12207" width="19.7109375" customWidth="1"/>
    <col min="12208" max="12208" width="8.5703125" customWidth="1"/>
    <col min="12209" max="12209" width="5.5703125" customWidth="1"/>
    <col min="12210" max="12210" width="13.28515625" customWidth="1"/>
    <col min="12211" max="12212" width="10.7109375" customWidth="1"/>
    <col min="12213" max="12213" width="8.7109375" customWidth="1"/>
    <col min="12214" max="12214" width="13.28515625" customWidth="1"/>
    <col min="12215" max="12215" width="7.28515625" customWidth="1"/>
    <col min="12216" max="12216" width="11.28515625" customWidth="1"/>
    <col min="12217" max="12217" width="10.42578125" customWidth="1"/>
    <col min="12218" max="12218" width="12.140625" customWidth="1"/>
    <col min="12219" max="12220" width="10.42578125" customWidth="1"/>
    <col min="12221" max="12221" width="11.5703125" customWidth="1"/>
    <col min="12222" max="12222" width="10.42578125" customWidth="1"/>
    <col min="12223" max="12223" width="12.140625" customWidth="1"/>
    <col min="12224" max="12224" width="11.5703125" customWidth="1"/>
    <col min="12225" max="12227" width="10.42578125" customWidth="1"/>
    <col min="12228" max="12230" width="12.140625" customWidth="1"/>
    <col min="12231" max="12231" width="11.5703125" customWidth="1"/>
    <col min="12232" max="12234" width="10.42578125" customWidth="1"/>
    <col min="12235" max="12240" width="12.140625" customWidth="1"/>
    <col min="12241" max="12241" width="11.42578125" customWidth="1"/>
    <col min="12242" max="12244" width="12.28515625" customWidth="1"/>
    <col min="12245" max="12251" width="11.5703125" customWidth="1"/>
    <col min="12252" max="12252" width="11.42578125" customWidth="1"/>
    <col min="12253" max="12257" width="12.28515625" customWidth="1"/>
    <col min="12258" max="12261" width="11.5703125" customWidth="1"/>
    <col min="12262" max="12262" width="3.7109375" customWidth="1"/>
    <col min="12263" max="12263" width="7.7109375" customWidth="1"/>
    <col min="12264" max="12264" width="11.7109375" customWidth="1"/>
    <col min="12265" max="12266" width="10.7109375" customWidth="1"/>
    <col min="12267" max="12267" width="8.7109375" customWidth="1"/>
    <col min="12268" max="12268" width="11.7109375" customWidth="1"/>
    <col min="12269" max="12269" width="11.5703125" customWidth="1"/>
    <col min="12270" max="12270" width="11.42578125" customWidth="1"/>
    <col min="12271" max="12271" width="12.28515625" customWidth="1"/>
    <col min="12272" max="12281" width="11.5703125" customWidth="1"/>
    <col min="12282" max="12282" width="9.140625" customWidth="1"/>
    <col min="12283" max="12283" width="6.140625" customWidth="1"/>
    <col min="12284" max="12284" width="13.85546875" customWidth="1"/>
    <col min="12285" max="12285" width="12.5703125" customWidth="1"/>
    <col min="12286" max="12286" width="11.5703125" customWidth="1"/>
    <col min="12287" max="12287" width="10.28515625" customWidth="1"/>
    <col min="12288" max="12288" width="12.42578125" customWidth="1"/>
    <col min="12460" max="12460" width="20" customWidth="1"/>
    <col min="12461" max="12461" width="20.140625" customWidth="1"/>
    <col min="12462" max="12462" width="8.5703125" customWidth="1"/>
    <col min="12463" max="12463" width="19.7109375" customWidth="1"/>
    <col min="12464" max="12464" width="8.5703125" customWidth="1"/>
    <col min="12465" max="12465" width="5.5703125" customWidth="1"/>
    <col min="12466" max="12466" width="13.28515625" customWidth="1"/>
    <col min="12467" max="12468" width="10.7109375" customWidth="1"/>
    <col min="12469" max="12469" width="8.7109375" customWidth="1"/>
    <col min="12470" max="12470" width="13.28515625" customWidth="1"/>
    <col min="12471" max="12471" width="7.28515625" customWidth="1"/>
    <col min="12472" max="12472" width="11.28515625" customWidth="1"/>
    <col min="12473" max="12473" width="10.42578125" customWidth="1"/>
    <col min="12474" max="12474" width="12.140625" customWidth="1"/>
    <col min="12475" max="12476" width="10.42578125" customWidth="1"/>
    <col min="12477" max="12477" width="11.5703125" customWidth="1"/>
    <col min="12478" max="12478" width="10.42578125" customWidth="1"/>
    <col min="12479" max="12479" width="12.140625" customWidth="1"/>
    <col min="12480" max="12480" width="11.5703125" customWidth="1"/>
    <col min="12481" max="12483" width="10.42578125" customWidth="1"/>
    <col min="12484" max="12486" width="12.140625" customWidth="1"/>
    <col min="12487" max="12487" width="11.5703125" customWidth="1"/>
    <col min="12488" max="12490" width="10.42578125" customWidth="1"/>
    <col min="12491" max="12496" width="12.140625" customWidth="1"/>
    <col min="12497" max="12497" width="11.42578125" customWidth="1"/>
    <col min="12498" max="12500" width="12.28515625" customWidth="1"/>
    <col min="12501" max="12507" width="11.5703125" customWidth="1"/>
    <col min="12508" max="12508" width="11.42578125" customWidth="1"/>
    <col min="12509" max="12513" width="12.28515625" customWidth="1"/>
    <col min="12514" max="12517" width="11.5703125" customWidth="1"/>
    <col min="12518" max="12518" width="3.7109375" customWidth="1"/>
    <col min="12519" max="12519" width="7.7109375" customWidth="1"/>
    <col min="12520" max="12520" width="11.7109375" customWidth="1"/>
    <col min="12521" max="12522" width="10.7109375" customWidth="1"/>
    <col min="12523" max="12523" width="8.7109375" customWidth="1"/>
    <col min="12524" max="12524" width="11.7109375" customWidth="1"/>
    <col min="12525" max="12525" width="11.5703125" customWidth="1"/>
    <col min="12526" max="12526" width="11.42578125" customWidth="1"/>
    <col min="12527" max="12527" width="12.28515625" customWidth="1"/>
    <col min="12528" max="12537" width="11.5703125" customWidth="1"/>
    <col min="12538" max="12538" width="9.140625" customWidth="1"/>
    <col min="12539" max="12539" width="6.140625" customWidth="1"/>
    <col min="12540" max="12540" width="13.85546875" customWidth="1"/>
    <col min="12541" max="12541" width="12.5703125" customWidth="1"/>
    <col min="12542" max="12542" width="11.5703125" customWidth="1"/>
    <col min="12543" max="12543" width="10.28515625" customWidth="1"/>
    <col min="12544" max="12544" width="12.42578125" customWidth="1"/>
    <col min="12716" max="12716" width="20" customWidth="1"/>
    <col min="12717" max="12717" width="20.140625" customWidth="1"/>
    <col min="12718" max="12718" width="8.5703125" customWidth="1"/>
    <col min="12719" max="12719" width="19.7109375" customWidth="1"/>
    <col min="12720" max="12720" width="8.5703125" customWidth="1"/>
    <col min="12721" max="12721" width="5.5703125" customWidth="1"/>
    <col min="12722" max="12722" width="13.28515625" customWidth="1"/>
    <col min="12723" max="12724" width="10.7109375" customWidth="1"/>
    <col min="12725" max="12725" width="8.7109375" customWidth="1"/>
    <col min="12726" max="12726" width="13.28515625" customWidth="1"/>
    <col min="12727" max="12727" width="7.28515625" customWidth="1"/>
    <col min="12728" max="12728" width="11.28515625" customWidth="1"/>
    <col min="12729" max="12729" width="10.42578125" customWidth="1"/>
    <col min="12730" max="12730" width="12.140625" customWidth="1"/>
    <col min="12731" max="12732" width="10.42578125" customWidth="1"/>
    <col min="12733" max="12733" width="11.5703125" customWidth="1"/>
    <col min="12734" max="12734" width="10.42578125" customWidth="1"/>
    <col min="12735" max="12735" width="12.140625" customWidth="1"/>
    <col min="12736" max="12736" width="11.5703125" customWidth="1"/>
    <col min="12737" max="12739" width="10.42578125" customWidth="1"/>
    <col min="12740" max="12742" width="12.140625" customWidth="1"/>
    <col min="12743" max="12743" width="11.5703125" customWidth="1"/>
    <col min="12744" max="12746" width="10.42578125" customWidth="1"/>
    <col min="12747" max="12752" width="12.140625" customWidth="1"/>
    <col min="12753" max="12753" width="11.42578125" customWidth="1"/>
    <col min="12754" max="12756" width="12.28515625" customWidth="1"/>
    <col min="12757" max="12763" width="11.5703125" customWidth="1"/>
    <col min="12764" max="12764" width="11.42578125" customWidth="1"/>
    <col min="12765" max="12769" width="12.28515625" customWidth="1"/>
    <col min="12770" max="12773" width="11.5703125" customWidth="1"/>
    <col min="12774" max="12774" width="3.7109375" customWidth="1"/>
    <col min="12775" max="12775" width="7.7109375" customWidth="1"/>
    <col min="12776" max="12776" width="11.7109375" customWidth="1"/>
    <col min="12777" max="12778" width="10.7109375" customWidth="1"/>
    <col min="12779" max="12779" width="8.7109375" customWidth="1"/>
    <col min="12780" max="12780" width="11.7109375" customWidth="1"/>
    <col min="12781" max="12781" width="11.5703125" customWidth="1"/>
    <col min="12782" max="12782" width="11.42578125" customWidth="1"/>
    <col min="12783" max="12783" width="12.28515625" customWidth="1"/>
    <col min="12784" max="12793" width="11.5703125" customWidth="1"/>
    <col min="12794" max="12794" width="9.140625" customWidth="1"/>
    <col min="12795" max="12795" width="6.140625" customWidth="1"/>
    <col min="12796" max="12796" width="13.85546875" customWidth="1"/>
    <col min="12797" max="12797" width="12.5703125" customWidth="1"/>
    <col min="12798" max="12798" width="11.5703125" customWidth="1"/>
    <col min="12799" max="12799" width="10.28515625" customWidth="1"/>
    <col min="12800" max="12800" width="12.42578125" customWidth="1"/>
    <col min="12972" max="12972" width="20" customWidth="1"/>
    <col min="12973" max="12973" width="20.140625" customWidth="1"/>
    <col min="12974" max="12974" width="8.5703125" customWidth="1"/>
    <col min="12975" max="12975" width="19.7109375" customWidth="1"/>
    <col min="12976" max="12976" width="8.5703125" customWidth="1"/>
    <col min="12977" max="12977" width="5.5703125" customWidth="1"/>
    <col min="12978" max="12978" width="13.28515625" customWidth="1"/>
    <col min="12979" max="12980" width="10.7109375" customWidth="1"/>
    <col min="12981" max="12981" width="8.7109375" customWidth="1"/>
    <col min="12982" max="12982" width="13.28515625" customWidth="1"/>
    <col min="12983" max="12983" width="7.28515625" customWidth="1"/>
    <col min="12984" max="12984" width="11.28515625" customWidth="1"/>
    <col min="12985" max="12985" width="10.42578125" customWidth="1"/>
    <col min="12986" max="12986" width="12.140625" customWidth="1"/>
    <col min="12987" max="12988" width="10.42578125" customWidth="1"/>
    <col min="12989" max="12989" width="11.5703125" customWidth="1"/>
    <col min="12990" max="12990" width="10.42578125" customWidth="1"/>
    <col min="12991" max="12991" width="12.140625" customWidth="1"/>
    <col min="12992" max="12992" width="11.5703125" customWidth="1"/>
    <col min="12993" max="12995" width="10.42578125" customWidth="1"/>
    <col min="12996" max="12998" width="12.140625" customWidth="1"/>
    <col min="12999" max="12999" width="11.5703125" customWidth="1"/>
    <col min="13000" max="13002" width="10.42578125" customWidth="1"/>
    <col min="13003" max="13008" width="12.140625" customWidth="1"/>
    <col min="13009" max="13009" width="11.42578125" customWidth="1"/>
    <col min="13010" max="13012" width="12.28515625" customWidth="1"/>
    <col min="13013" max="13019" width="11.5703125" customWidth="1"/>
    <col min="13020" max="13020" width="11.42578125" customWidth="1"/>
    <col min="13021" max="13025" width="12.28515625" customWidth="1"/>
    <col min="13026" max="13029" width="11.5703125" customWidth="1"/>
    <col min="13030" max="13030" width="3.7109375" customWidth="1"/>
    <col min="13031" max="13031" width="7.7109375" customWidth="1"/>
    <col min="13032" max="13032" width="11.7109375" customWidth="1"/>
    <col min="13033" max="13034" width="10.7109375" customWidth="1"/>
    <col min="13035" max="13035" width="8.7109375" customWidth="1"/>
    <col min="13036" max="13036" width="11.7109375" customWidth="1"/>
    <col min="13037" max="13037" width="11.5703125" customWidth="1"/>
    <col min="13038" max="13038" width="11.42578125" customWidth="1"/>
    <col min="13039" max="13039" width="12.28515625" customWidth="1"/>
    <col min="13040" max="13049" width="11.5703125" customWidth="1"/>
    <col min="13050" max="13050" width="9.140625" customWidth="1"/>
    <col min="13051" max="13051" width="6.140625" customWidth="1"/>
    <col min="13052" max="13052" width="13.85546875" customWidth="1"/>
    <col min="13053" max="13053" width="12.5703125" customWidth="1"/>
    <col min="13054" max="13054" width="11.5703125" customWidth="1"/>
    <col min="13055" max="13055" width="10.28515625" customWidth="1"/>
    <col min="13056" max="13056" width="12.42578125" customWidth="1"/>
    <col min="13228" max="13228" width="20" customWidth="1"/>
    <col min="13229" max="13229" width="20.140625" customWidth="1"/>
    <col min="13230" max="13230" width="8.5703125" customWidth="1"/>
    <col min="13231" max="13231" width="19.7109375" customWidth="1"/>
    <col min="13232" max="13232" width="8.5703125" customWidth="1"/>
    <col min="13233" max="13233" width="5.5703125" customWidth="1"/>
    <col min="13234" max="13234" width="13.28515625" customWidth="1"/>
    <col min="13235" max="13236" width="10.7109375" customWidth="1"/>
    <col min="13237" max="13237" width="8.7109375" customWidth="1"/>
    <col min="13238" max="13238" width="13.28515625" customWidth="1"/>
    <col min="13239" max="13239" width="7.28515625" customWidth="1"/>
    <col min="13240" max="13240" width="11.28515625" customWidth="1"/>
    <col min="13241" max="13241" width="10.42578125" customWidth="1"/>
    <col min="13242" max="13242" width="12.140625" customWidth="1"/>
    <col min="13243" max="13244" width="10.42578125" customWidth="1"/>
    <col min="13245" max="13245" width="11.5703125" customWidth="1"/>
    <col min="13246" max="13246" width="10.42578125" customWidth="1"/>
    <col min="13247" max="13247" width="12.140625" customWidth="1"/>
    <col min="13248" max="13248" width="11.5703125" customWidth="1"/>
    <col min="13249" max="13251" width="10.42578125" customWidth="1"/>
    <col min="13252" max="13254" width="12.140625" customWidth="1"/>
    <col min="13255" max="13255" width="11.5703125" customWidth="1"/>
    <col min="13256" max="13258" width="10.42578125" customWidth="1"/>
    <col min="13259" max="13264" width="12.140625" customWidth="1"/>
    <col min="13265" max="13265" width="11.42578125" customWidth="1"/>
    <col min="13266" max="13268" width="12.28515625" customWidth="1"/>
    <col min="13269" max="13275" width="11.5703125" customWidth="1"/>
    <col min="13276" max="13276" width="11.42578125" customWidth="1"/>
    <col min="13277" max="13281" width="12.28515625" customWidth="1"/>
    <col min="13282" max="13285" width="11.5703125" customWidth="1"/>
    <col min="13286" max="13286" width="3.7109375" customWidth="1"/>
    <col min="13287" max="13287" width="7.7109375" customWidth="1"/>
    <col min="13288" max="13288" width="11.7109375" customWidth="1"/>
    <col min="13289" max="13290" width="10.7109375" customWidth="1"/>
    <col min="13291" max="13291" width="8.7109375" customWidth="1"/>
    <col min="13292" max="13292" width="11.7109375" customWidth="1"/>
    <col min="13293" max="13293" width="11.5703125" customWidth="1"/>
    <col min="13294" max="13294" width="11.42578125" customWidth="1"/>
    <col min="13295" max="13295" width="12.28515625" customWidth="1"/>
    <col min="13296" max="13305" width="11.5703125" customWidth="1"/>
    <col min="13306" max="13306" width="9.140625" customWidth="1"/>
    <col min="13307" max="13307" width="6.140625" customWidth="1"/>
    <col min="13308" max="13308" width="13.85546875" customWidth="1"/>
    <col min="13309" max="13309" width="12.5703125" customWidth="1"/>
    <col min="13310" max="13310" width="11.5703125" customWidth="1"/>
    <col min="13311" max="13311" width="10.28515625" customWidth="1"/>
    <col min="13312" max="13312" width="12.42578125" customWidth="1"/>
    <col min="13484" max="13484" width="20" customWidth="1"/>
    <col min="13485" max="13485" width="20.140625" customWidth="1"/>
    <col min="13486" max="13486" width="8.5703125" customWidth="1"/>
    <col min="13487" max="13487" width="19.7109375" customWidth="1"/>
    <col min="13488" max="13488" width="8.5703125" customWidth="1"/>
    <col min="13489" max="13489" width="5.5703125" customWidth="1"/>
    <col min="13490" max="13490" width="13.28515625" customWidth="1"/>
    <col min="13491" max="13492" width="10.7109375" customWidth="1"/>
    <col min="13493" max="13493" width="8.7109375" customWidth="1"/>
    <col min="13494" max="13494" width="13.28515625" customWidth="1"/>
    <col min="13495" max="13495" width="7.28515625" customWidth="1"/>
    <col min="13496" max="13496" width="11.28515625" customWidth="1"/>
    <col min="13497" max="13497" width="10.42578125" customWidth="1"/>
    <col min="13498" max="13498" width="12.140625" customWidth="1"/>
    <col min="13499" max="13500" width="10.42578125" customWidth="1"/>
    <col min="13501" max="13501" width="11.5703125" customWidth="1"/>
    <col min="13502" max="13502" width="10.42578125" customWidth="1"/>
    <col min="13503" max="13503" width="12.140625" customWidth="1"/>
    <col min="13504" max="13504" width="11.5703125" customWidth="1"/>
    <col min="13505" max="13507" width="10.42578125" customWidth="1"/>
    <col min="13508" max="13510" width="12.140625" customWidth="1"/>
    <col min="13511" max="13511" width="11.5703125" customWidth="1"/>
    <col min="13512" max="13514" width="10.42578125" customWidth="1"/>
    <col min="13515" max="13520" width="12.140625" customWidth="1"/>
    <col min="13521" max="13521" width="11.42578125" customWidth="1"/>
    <col min="13522" max="13524" width="12.28515625" customWidth="1"/>
    <col min="13525" max="13531" width="11.5703125" customWidth="1"/>
    <col min="13532" max="13532" width="11.42578125" customWidth="1"/>
    <col min="13533" max="13537" width="12.28515625" customWidth="1"/>
    <col min="13538" max="13541" width="11.5703125" customWidth="1"/>
    <col min="13542" max="13542" width="3.7109375" customWidth="1"/>
    <col min="13543" max="13543" width="7.7109375" customWidth="1"/>
    <col min="13544" max="13544" width="11.7109375" customWidth="1"/>
    <col min="13545" max="13546" width="10.7109375" customWidth="1"/>
    <col min="13547" max="13547" width="8.7109375" customWidth="1"/>
    <col min="13548" max="13548" width="11.7109375" customWidth="1"/>
    <col min="13549" max="13549" width="11.5703125" customWidth="1"/>
    <col min="13550" max="13550" width="11.42578125" customWidth="1"/>
    <col min="13551" max="13551" width="12.28515625" customWidth="1"/>
    <col min="13552" max="13561" width="11.5703125" customWidth="1"/>
    <col min="13562" max="13562" width="9.140625" customWidth="1"/>
    <col min="13563" max="13563" width="6.140625" customWidth="1"/>
    <col min="13564" max="13564" width="13.85546875" customWidth="1"/>
    <col min="13565" max="13565" width="12.5703125" customWidth="1"/>
    <col min="13566" max="13566" width="11.5703125" customWidth="1"/>
    <col min="13567" max="13567" width="10.28515625" customWidth="1"/>
    <col min="13568" max="13568" width="12.42578125" customWidth="1"/>
    <col min="13740" max="13740" width="20" customWidth="1"/>
    <col min="13741" max="13741" width="20.140625" customWidth="1"/>
    <col min="13742" max="13742" width="8.5703125" customWidth="1"/>
    <col min="13743" max="13743" width="19.7109375" customWidth="1"/>
    <col min="13744" max="13744" width="8.5703125" customWidth="1"/>
    <col min="13745" max="13745" width="5.5703125" customWidth="1"/>
    <col min="13746" max="13746" width="13.28515625" customWidth="1"/>
    <col min="13747" max="13748" width="10.7109375" customWidth="1"/>
    <col min="13749" max="13749" width="8.7109375" customWidth="1"/>
    <col min="13750" max="13750" width="13.28515625" customWidth="1"/>
    <col min="13751" max="13751" width="7.28515625" customWidth="1"/>
    <col min="13752" max="13752" width="11.28515625" customWidth="1"/>
    <col min="13753" max="13753" width="10.42578125" customWidth="1"/>
    <col min="13754" max="13754" width="12.140625" customWidth="1"/>
    <col min="13755" max="13756" width="10.42578125" customWidth="1"/>
    <col min="13757" max="13757" width="11.5703125" customWidth="1"/>
    <col min="13758" max="13758" width="10.42578125" customWidth="1"/>
    <col min="13759" max="13759" width="12.140625" customWidth="1"/>
    <col min="13760" max="13760" width="11.5703125" customWidth="1"/>
    <col min="13761" max="13763" width="10.42578125" customWidth="1"/>
    <col min="13764" max="13766" width="12.140625" customWidth="1"/>
    <col min="13767" max="13767" width="11.5703125" customWidth="1"/>
    <col min="13768" max="13770" width="10.42578125" customWidth="1"/>
    <col min="13771" max="13776" width="12.140625" customWidth="1"/>
    <col min="13777" max="13777" width="11.42578125" customWidth="1"/>
    <col min="13778" max="13780" width="12.28515625" customWidth="1"/>
    <col min="13781" max="13787" width="11.5703125" customWidth="1"/>
    <col min="13788" max="13788" width="11.42578125" customWidth="1"/>
    <col min="13789" max="13793" width="12.28515625" customWidth="1"/>
    <col min="13794" max="13797" width="11.5703125" customWidth="1"/>
    <col min="13798" max="13798" width="3.7109375" customWidth="1"/>
    <col min="13799" max="13799" width="7.7109375" customWidth="1"/>
    <col min="13800" max="13800" width="11.7109375" customWidth="1"/>
    <col min="13801" max="13802" width="10.7109375" customWidth="1"/>
    <col min="13803" max="13803" width="8.7109375" customWidth="1"/>
    <col min="13804" max="13804" width="11.7109375" customWidth="1"/>
    <col min="13805" max="13805" width="11.5703125" customWidth="1"/>
    <col min="13806" max="13806" width="11.42578125" customWidth="1"/>
    <col min="13807" max="13807" width="12.28515625" customWidth="1"/>
    <col min="13808" max="13817" width="11.5703125" customWidth="1"/>
    <col min="13818" max="13818" width="9.140625" customWidth="1"/>
    <col min="13819" max="13819" width="6.140625" customWidth="1"/>
    <col min="13820" max="13820" width="13.85546875" customWidth="1"/>
    <col min="13821" max="13821" width="12.5703125" customWidth="1"/>
    <col min="13822" max="13822" width="11.5703125" customWidth="1"/>
    <col min="13823" max="13823" width="10.28515625" customWidth="1"/>
    <col min="13824" max="13824" width="12.42578125" customWidth="1"/>
    <col min="13996" max="13996" width="20" customWidth="1"/>
    <col min="13997" max="13997" width="20.140625" customWidth="1"/>
    <col min="13998" max="13998" width="8.5703125" customWidth="1"/>
    <col min="13999" max="13999" width="19.7109375" customWidth="1"/>
    <col min="14000" max="14000" width="8.5703125" customWidth="1"/>
    <col min="14001" max="14001" width="5.5703125" customWidth="1"/>
    <col min="14002" max="14002" width="13.28515625" customWidth="1"/>
    <col min="14003" max="14004" width="10.7109375" customWidth="1"/>
    <col min="14005" max="14005" width="8.7109375" customWidth="1"/>
    <col min="14006" max="14006" width="13.28515625" customWidth="1"/>
    <col min="14007" max="14007" width="7.28515625" customWidth="1"/>
    <col min="14008" max="14008" width="11.28515625" customWidth="1"/>
    <col min="14009" max="14009" width="10.42578125" customWidth="1"/>
    <col min="14010" max="14010" width="12.140625" customWidth="1"/>
    <col min="14011" max="14012" width="10.42578125" customWidth="1"/>
    <col min="14013" max="14013" width="11.5703125" customWidth="1"/>
    <col min="14014" max="14014" width="10.42578125" customWidth="1"/>
    <col min="14015" max="14015" width="12.140625" customWidth="1"/>
    <col min="14016" max="14016" width="11.5703125" customWidth="1"/>
    <col min="14017" max="14019" width="10.42578125" customWidth="1"/>
    <col min="14020" max="14022" width="12.140625" customWidth="1"/>
    <col min="14023" max="14023" width="11.5703125" customWidth="1"/>
    <col min="14024" max="14026" width="10.42578125" customWidth="1"/>
    <col min="14027" max="14032" width="12.140625" customWidth="1"/>
    <col min="14033" max="14033" width="11.42578125" customWidth="1"/>
    <col min="14034" max="14036" width="12.28515625" customWidth="1"/>
    <col min="14037" max="14043" width="11.5703125" customWidth="1"/>
    <col min="14044" max="14044" width="11.42578125" customWidth="1"/>
    <col min="14045" max="14049" width="12.28515625" customWidth="1"/>
    <col min="14050" max="14053" width="11.5703125" customWidth="1"/>
    <col min="14054" max="14054" width="3.7109375" customWidth="1"/>
    <col min="14055" max="14055" width="7.7109375" customWidth="1"/>
    <col min="14056" max="14056" width="11.7109375" customWidth="1"/>
    <col min="14057" max="14058" width="10.7109375" customWidth="1"/>
    <col min="14059" max="14059" width="8.7109375" customWidth="1"/>
    <col min="14060" max="14060" width="11.7109375" customWidth="1"/>
    <col min="14061" max="14061" width="11.5703125" customWidth="1"/>
    <col min="14062" max="14062" width="11.42578125" customWidth="1"/>
    <col min="14063" max="14063" width="12.28515625" customWidth="1"/>
    <col min="14064" max="14073" width="11.5703125" customWidth="1"/>
    <col min="14074" max="14074" width="9.140625" customWidth="1"/>
    <col min="14075" max="14075" width="6.140625" customWidth="1"/>
    <col min="14076" max="14076" width="13.85546875" customWidth="1"/>
    <col min="14077" max="14077" width="12.5703125" customWidth="1"/>
    <col min="14078" max="14078" width="11.5703125" customWidth="1"/>
    <col min="14079" max="14079" width="10.28515625" customWidth="1"/>
    <col min="14080" max="14080" width="12.42578125" customWidth="1"/>
    <col min="14252" max="14252" width="20" customWidth="1"/>
    <col min="14253" max="14253" width="20.140625" customWidth="1"/>
    <col min="14254" max="14254" width="8.5703125" customWidth="1"/>
    <col min="14255" max="14255" width="19.7109375" customWidth="1"/>
    <col min="14256" max="14256" width="8.5703125" customWidth="1"/>
    <col min="14257" max="14257" width="5.5703125" customWidth="1"/>
    <col min="14258" max="14258" width="13.28515625" customWidth="1"/>
    <col min="14259" max="14260" width="10.7109375" customWidth="1"/>
    <col min="14261" max="14261" width="8.7109375" customWidth="1"/>
    <col min="14262" max="14262" width="13.28515625" customWidth="1"/>
    <col min="14263" max="14263" width="7.28515625" customWidth="1"/>
    <col min="14264" max="14264" width="11.28515625" customWidth="1"/>
    <col min="14265" max="14265" width="10.42578125" customWidth="1"/>
    <col min="14266" max="14266" width="12.140625" customWidth="1"/>
    <col min="14267" max="14268" width="10.42578125" customWidth="1"/>
    <col min="14269" max="14269" width="11.5703125" customWidth="1"/>
    <col min="14270" max="14270" width="10.42578125" customWidth="1"/>
    <col min="14271" max="14271" width="12.140625" customWidth="1"/>
    <col min="14272" max="14272" width="11.5703125" customWidth="1"/>
    <col min="14273" max="14275" width="10.42578125" customWidth="1"/>
    <col min="14276" max="14278" width="12.140625" customWidth="1"/>
    <col min="14279" max="14279" width="11.5703125" customWidth="1"/>
    <col min="14280" max="14282" width="10.42578125" customWidth="1"/>
    <col min="14283" max="14288" width="12.140625" customWidth="1"/>
    <col min="14289" max="14289" width="11.42578125" customWidth="1"/>
    <col min="14290" max="14292" width="12.28515625" customWidth="1"/>
    <col min="14293" max="14299" width="11.5703125" customWidth="1"/>
    <col min="14300" max="14300" width="11.42578125" customWidth="1"/>
    <col min="14301" max="14305" width="12.28515625" customWidth="1"/>
    <col min="14306" max="14309" width="11.5703125" customWidth="1"/>
    <col min="14310" max="14310" width="3.7109375" customWidth="1"/>
    <col min="14311" max="14311" width="7.7109375" customWidth="1"/>
    <col min="14312" max="14312" width="11.7109375" customWidth="1"/>
    <col min="14313" max="14314" width="10.7109375" customWidth="1"/>
    <col min="14315" max="14315" width="8.7109375" customWidth="1"/>
    <col min="14316" max="14316" width="11.7109375" customWidth="1"/>
    <col min="14317" max="14317" width="11.5703125" customWidth="1"/>
    <col min="14318" max="14318" width="11.42578125" customWidth="1"/>
    <col min="14319" max="14319" width="12.28515625" customWidth="1"/>
    <col min="14320" max="14329" width="11.5703125" customWidth="1"/>
    <col min="14330" max="14330" width="9.140625" customWidth="1"/>
    <col min="14331" max="14331" width="6.140625" customWidth="1"/>
    <col min="14332" max="14332" width="13.85546875" customWidth="1"/>
    <col min="14333" max="14333" width="12.5703125" customWidth="1"/>
    <col min="14334" max="14334" width="11.5703125" customWidth="1"/>
    <col min="14335" max="14335" width="10.28515625" customWidth="1"/>
    <col min="14336" max="14336" width="12.42578125" customWidth="1"/>
    <col min="14508" max="14508" width="20" customWidth="1"/>
    <col min="14509" max="14509" width="20.140625" customWidth="1"/>
    <col min="14510" max="14510" width="8.5703125" customWidth="1"/>
    <col min="14511" max="14511" width="19.7109375" customWidth="1"/>
    <col min="14512" max="14512" width="8.5703125" customWidth="1"/>
    <col min="14513" max="14513" width="5.5703125" customWidth="1"/>
    <col min="14514" max="14514" width="13.28515625" customWidth="1"/>
    <col min="14515" max="14516" width="10.7109375" customWidth="1"/>
    <col min="14517" max="14517" width="8.7109375" customWidth="1"/>
    <col min="14518" max="14518" width="13.28515625" customWidth="1"/>
    <col min="14519" max="14519" width="7.28515625" customWidth="1"/>
    <col min="14520" max="14520" width="11.28515625" customWidth="1"/>
    <col min="14521" max="14521" width="10.42578125" customWidth="1"/>
    <col min="14522" max="14522" width="12.140625" customWidth="1"/>
    <col min="14523" max="14524" width="10.42578125" customWidth="1"/>
    <col min="14525" max="14525" width="11.5703125" customWidth="1"/>
    <col min="14526" max="14526" width="10.42578125" customWidth="1"/>
    <col min="14527" max="14527" width="12.140625" customWidth="1"/>
    <col min="14528" max="14528" width="11.5703125" customWidth="1"/>
    <col min="14529" max="14531" width="10.42578125" customWidth="1"/>
    <col min="14532" max="14534" width="12.140625" customWidth="1"/>
    <col min="14535" max="14535" width="11.5703125" customWidth="1"/>
    <col min="14536" max="14538" width="10.42578125" customWidth="1"/>
    <col min="14539" max="14544" width="12.140625" customWidth="1"/>
    <col min="14545" max="14545" width="11.42578125" customWidth="1"/>
    <col min="14546" max="14548" width="12.28515625" customWidth="1"/>
    <col min="14549" max="14555" width="11.5703125" customWidth="1"/>
    <col min="14556" max="14556" width="11.42578125" customWidth="1"/>
    <col min="14557" max="14561" width="12.28515625" customWidth="1"/>
    <col min="14562" max="14565" width="11.5703125" customWidth="1"/>
    <col min="14566" max="14566" width="3.7109375" customWidth="1"/>
    <col min="14567" max="14567" width="7.7109375" customWidth="1"/>
    <col min="14568" max="14568" width="11.7109375" customWidth="1"/>
    <col min="14569" max="14570" width="10.7109375" customWidth="1"/>
    <col min="14571" max="14571" width="8.7109375" customWidth="1"/>
    <col min="14572" max="14572" width="11.7109375" customWidth="1"/>
    <col min="14573" max="14573" width="11.5703125" customWidth="1"/>
    <col min="14574" max="14574" width="11.42578125" customWidth="1"/>
    <col min="14575" max="14575" width="12.28515625" customWidth="1"/>
    <col min="14576" max="14585" width="11.5703125" customWidth="1"/>
    <col min="14586" max="14586" width="9.140625" customWidth="1"/>
    <col min="14587" max="14587" width="6.140625" customWidth="1"/>
    <col min="14588" max="14588" width="13.85546875" customWidth="1"/>
    <col min="14589" max="14589" width="12.5703125" customWidth="1"/>
    <col min="14590" max="14590" width="11.5703125" customWidth="1"/>
    <col min="14591" max="14591" width="10.28515625" customWidth="1"/>
    <col min="14592" max="14592" width="12.42578125" customWidth="1"/>
    <col min="14764" max="14764" width="20" customWidth="1"/>
    <col min="14765" max="14765" width="20.140625" customWidth="1"/>
    <col min="14766" max="14766" width="8.5703125" customWidth="1"/>
    <col min="14767" max="14767" width="19.7109375" customWidth="1"/>
    <col min="14768" max="14768" width="8.5703125" customWidth="1"/>
    <col min="14769" max="14769" width="5.5703125" customWidth="1"/>
    <col min="14770" max="14770" width="13.28515625" customWidth="1"/>
    <col min="14771" max="14772" width="10.7109375" customWidth="1"/>
    <col min="14773" max="14773" width="8.7109375" customWidth="1"/>
    <col min="14774" max="14774" width="13.28515625" customWidth="1"/>
    <col min="14775" max="14775" width="7.28515625" customWidth="1"/>
    <col min="14776" max="14776" width="11.28515625" customWidth="1"/>
    <col min="14777" max="14777" width="10.42578125" customWidth="1"/>
    <col min="14778" max="14778" width="12.140625" customWidth="1"/>
    <col min="14779" max="14780" width="10.42578125" customWidth="1"/>
    <col min="14781" max="14781" width="11.5703125" customWidth="1"/>
    <col min="14782" max="14782" width="10.42578125" customWidth="1"/>
    <col min="14783" max="14783" width="12.140625" customWidth="1"/>
    <col min="14784" max="14784" width="11.5703125" customWidth="1"/>
    <col min="14785" max="14787" width="10.42578125" customWidth="1"/>
    <col min="14788" max="14790" width="12.140625" customWidth="1"/>
    <col min="14791" max="14791" width="11.5703125" customWidth="1"/>
    <col min="14792" max="14794" width="10.42578125" customWidth="1"/>
    <col min="14795" max="14800" width="12.140625" customWidth="1"/>
    <col min="14801" max="14801" width="11.42578125" customWidth="1"/>
    <col min="14802" max="14804" width="12.28515625" customWidth="1"/>
    <col min="14805" max="14811" width="11.5703125" customWidth="1"/>
    <col min="14812" max="14812" width="11.42578125" customWidth="1"/>
    <col min="14813" max="14817" width="12.28515625" customWidth="1"/>
    <col min="14818" max="14821" width="11.5703125" customWidth="1"/>
    <col min="14822" max="14822" width="3.7109375" customWidth="1"/>
    <col min="14823" max="14823" width="7.7109375" customWidth="1"/>
    <col min="14824" max="14824" width="11.7109375" customWidth="1"/>
    <col min="14825" max="14826" width="10.7109375" customWidth="1"/>
    <col min="14827" max="14827" width="8.7109375" customWidth="1"/>
    <col min="14828" max="14828" width="11.7109375" customWidth="1"/>
    <col min="14829" max="14829" width="11.5703125" customWidth="1"/>
    <col min="14830" max="14830" width="11.42578125" customWidth="1"/>
    <col min="14831" max="14831" width="12.28515625" customWidth="1"/>
    <col min="14832" max="14841" width="11.5703125" customWidth="1"/>
    <col min="14842" max="14842" width="9.140625" customWidth="1"/>
    <col min="14843" max="14843" width="6.140625" customWidth="1"/>
    <col min="14844" max="14844" width="13.85546875" customWidth="1"/>
    <col min="14845" max="14845" width="12.5703125" customWidth="1"/>
    <col min="14846" max="14846" width="11.5703125" customWidth="1"/>
    <col min="14847" max="14847" width="10.28515625" customWidth="1"/>
    <col min="14848" max="14848" width="12.42578125" customWidth="1"/>
    <col min="15020" max="15020" width="20" customWidth="1"/>
    <col min="15021" max="15021" width="20.140625" customWidth="1"/>
    <col min="15022" max="15022" width="8.5703125" customWidth="1"/>
    <col min="15023" max="15023" width="19.7109375" customWidth="1"/>
    <col min="15024" max="15024" width="8.5703125" customWidth="1"/>
    <col min="15025" max="15025" width="5.5703125" customWidth="1"/>
    <col min="15026" max="15026" width="13.28515625" customWidth="1"/>
    <col min="15027" max="15028" width="10.7109375" customWidth="1"/>
    <col min="15029" max="15029" width="8.7109375" customWidth="1"/>
    <col min="15030" max="15030" width="13.28515625" customWidth="1"/>
    <col min="15031" max="15031" width="7.28515625" customWidth="1"/>
    <col min="15032" max="15032" width="11.28515625" customWidth="1"/>
    <col min="15033" max="15033" width="10.42578125" customWidth="1"/>
    <col min="15034" max="15034" width="12.140625" customWidth="1"/>
    <col min="15035" max="15036" width="10.42578125" customWidth="1"/>
    <col min="15037" max="15037" width="11.5703125" customWidth="1"/>
    <col min="15038" max="15038" width="10.42578125" customWidth="1"/>
    <col min="15039" max="15039" width="12.140625" customWidth="1"/>
    <col min="15040" max="15040" width="11.5703125" customWidth="1"/>
    <col min="15041" max="15043" width="10.42578125" customWidth="1"/>
    <col min="15044" max="15046" width="12.140625" customWidth="1"/>
    <col min="15047" max="15047" width="11.5703125" customWidth="1"/>
    <col min="15048" max="15050" width="10.42578125" customWidth="1"/>
    <col min="15051" max="15056" width="12.140625" customWidth="1"/>
    <col min="15057" max="15057" width="11.42578125" customWidth="1"/>
    <col min="15058" max="15060" width="12.28515625" customWidth="1"/>
    <col min="15061" max="15067" width="11.5703125" customWidth="1"/>
    <col min="15068" max="15068" width="11.42578125" customWidth="1"/>
    <col min="15069" max="15073" width="12.28515625" customWidth="1"/>
    <col min="15074" max="15077" width="11.5703125" customWidth="1"/>
    <col min="15078" max="15078" width="3.7109375" customWidth="1"/>
    <col min="15079" max="15079" width="7.7109375" customWidth="1"/>
    <col min="15080" max="15080" width="11.7109375" customWidth="1"/>
    <col min="15081" max="15082" width="10.7109375" customWidth="1"/>
    <col min="15083" max="15083" width="8.7109375" customWidth="1"/>
    <col min="15084" max="15084" width="11.7109375" customWidth="1"/>
    <col min="15085" max="15085" width="11.5703125" customWidth="1"/>
    <col min="15086" max="15086" width="11.42578125" customWidth="1"/>
    <col min="15087" max="15087" width="12.28515625" customWidth="1"/>
    <col min="15088" max="15097" width="11.5703125" customWidth="1"/>
    <col min="15098" max="15098" width="9.140625" customWidth="1"/>
    <col min="15099" max="15099" width="6.140625" customWidth="1"/>
    <col min="15100" max="15100" width="13.85546875" customWidth="1"/>
    <col min="15101" max="15101" width="12.5703125" customWidth="1"/>
    <col min="15102" max="15102" width="11.5703125" customWidth="1"/>
    <col min="15103" max="15103" width="10.28515625" customWidth="1"/>
    <col min="15104" max="15104" width="12.42578125" customWidth="1"/>
    <col min="15276" max="15276" width="20" customWidth="1"/>
    <col min="15277" max="15277" width="20.140625" customWidth="1"/>
    <col min="15278" max="15278" width="8.5703125" customWidth="1"/>
    <col min="15279" max="15279" width="19.7109375" customWidth="1"/>
    <col min="15280" max="15280" width="8.5703125" customWidth="1"/>
    <col min="15281" max="15281" width="5.5703125" customWidth="1"/>
    <col min="15282" max="15282" width="13.28515625" customWidth="1"/>
    <col min="15283" max="15284" width="10.7109375" customWidth="1"/>
    <col min="15285" max="15285" width="8.7109375" customWidth="1"/>
    <col min="15286" max="15286" width="13.28515625" customWidth="1"/>
    <col min="15287" max="15287" width="7.28515625" customWidth="1"/>
    <col min="15288" max="15288" width="11.28515625" customWidth="1"/>
    <col min="15289" max="15289" width="10.42578125" customWidth="1"/>
    <col min="15290" max="15290" width="12.140625" customWidth="1"/>
    <col min="15291" max="15292" width="10.42578125" customWidth="1"/>
    <col min="15293" max="15293" width="11.5703125" customWidth="1"/>
    <col min="15294" max="15294" width="10.42578125" customWidth="1"/>
    <col min="15295" max="15295" width="12.140625" customWidth="1"/>
    <col min="15296" max="15296" width="11.5703125" customWidth="1"/>
    <col min="15297" max="15299" width="10.42578125" customWidth="1"/>
    <col min="15300" max="15302" width="12.140625" customWidth="1"/>
    <col min="15303" max="15303" width="11.5703125" customWidth="1"/>
    <col min="15304" max="15306" width="10.42578125" customWidth="1"/>
    <col min="15307" max="15312" width="12.140625" customWidth="1"/>
    <col min="15313" max="15313" width="11.42578125" customWidth="1"/>
    <col min="15314" max="15316" width="12.28515625" customWidth="1"/>
    <col min="15317" max="15323" width="11.5703125" customWidth="1"/>
    <col min="15324" max="15324" width="11.42578125" customWidth="1"/>
    <col min="15325" max="15329" width="12.28515625" customWidth="1"/>
    <col min="15330" max="15333" width="11.5703125" customWidth="1"/>
    <col min="15334" max="15334" width="3.7109375" customWidth="1"/>
    <col min="15335" max="15335" width="7.7109375" customWidth="1"/>
    <col min="15336" max="15336" width="11.7109375" customWidth="1"/>
    <col min="15337" max="15338" width="10.7109375" customWidth="1"/>
    <col min="15339" max="15339" width="8.7109375" customWidth="1"/>
    <col min="15340" max="15340" width="11.7109375" customWidth="1"/>
    <col min="15341" max="15341" width="11.5703125" customWidth="1"/>
    <col min="15342" max="15342" width="11.42578125" customWidth="1"/>
    <col min="15343" max="15343" width="12.28515625" customWidth="1"/>
    <col min="15344" max="15353" width="11.5703125" customWidth="1"/>
    <col min="15354" max="15354" width="9.140625" customWidth="1"/>
    <col min="15355" max="15355" width="6.140625" customWidth="1"/>
    <col min="15356" max="15356" width="13.85546875" customWidth="1"/>
    <col min="15357" max="15357" width="12.5703125" customWidth="1"/>
    <col min="15358" max="15358" width="11.5703125" customWidth="1"/>
    <col min="15359" max="15359" width="10.28515625" customWidth="1"/>
    <col min="15360" max="15360" width="12.42578125" customWidth="1"/>
    <col min="15532" max="15532" width="20" customWidth="1"/>
    <col min="15533" max="15533" width="20.140625" customWidth="1"/>
    <col min="15534" max="15534" width="8.5703125" customWidth="1"/>
    <col min="15535" max="15535" width="19.7109375" customWidth="1"/>
    <col min="15536" max="15536" width="8.5703125" customWidth="1"/>
    <col min="15537" max="15537" width="5.5703125" customWidth="1"/>
    <col min="15538" max="15538" width="13.28515625" customWidth="1"/>
    <col min="15539" max="15540" width="10.7109375" customWidth="1"/>
    <col min="15541" max="15541" width="8.7109375" customWidth="1"/>
    <col min="15542" max="15542" width="13.28515625" customWidth="1"/>
    <col min="15543" max="15543" width="7.28515625" customWidth="1"/>
    <col min="15544" max="15544" width="11.28515625" customWidth="1"/>
    <col min="15545" max="15545" width="10.42578125" customWidth="1"/>
    <col min="15546" max="15546" width="12.140625" customWidth="1"/>
    <col min="15547" max="15548" width="10.42578125" customWidth="1"/>
    <col min="15549" max="15549" width="11.5703125" customWidth="1"/>
    <col min="15550" max="15550" width="10.42578125" customWidth="1"/>
    <col min="15551" max="15551" width="12.140625" customWidth="1"/>
    <col min="15552" max="15552" width="11.5703125" customWidth="1"/>
    <col min="15553" max="15555" width="10.42578125" customWidth="1"/>
    <col min="15556" max="15558" width="12.140625" customWidth="1"/>
    <col min="15559" max="15559" width="11.5703125" customWidth="1"/>
    <col min="15560" max="15562" width="10.42578125" customWidth="1"/>
    <col min="15563" max="15568" width="12.140625" customWidth="1"/>
    <col min="15569" max="15569" width="11.42578125" customWidth="1"/>
    <col min="15570" max="15572" width="12.28515625" customWidth="1"/>
    <col min="15573" max="15579" width="11.5703125" customWidth="1"/>
    <col min="15580" max="15580" width="11.42578125" customWidth="1"/>
    <col min="15581" max="15585" width="12.28515625" customWidth="1"/>
    <col min="15586" max="15589" width="11.5703125" customWidth="1"/>
    <col min="15590" max="15590" width="3.7109375" customWidth="1"/>
    <col min="15591" max="15591" width="7.7109375" customWidth="1"/>
    <col min="15592" max="15592" width="11.7109375" customWidth="1"/>
    <col min="15593" max="15594" width="10.7109375" customWidth="1"/>
    <col min="15595" max="15595" width="8.7109375" customWidth="1"/>
    <col min="15596" max="15596" width="11.7109375" customWidth="1"/>
    <col min="15597" max="15597" width="11.5703125" customWidth="1"/>
    <col min="15598" max="15598" width="11.42578125" customWidth="1"/>
    <col min="15599" max="15599" width="12.28515625" customWidth="1"/>
    <col min="15600" max="15609" width="11.5703125" customWidth="1"/>
    <col min="15610" max="15610" width="9.140625" customWidth="1"/>
    <col min="15611" max="15611" width="6.140625" customWidth="1"/>
    <col min="15612" max="15612" width="13.85546875" customWidth="1"/>
    <col min="15613" max="15613" width="12.5703125" customWidth="1"/>
    <col min="15614" max="15614" width="11.5703125" customWidth="1"/>
    <col min="15615" max="15615" width="10.28515625" customWidth="1"/>
    <col min="15616" max="15616" width="12.42578125" customWidth="1"/>
    <col min="15788" max="15788" width="20" customWidth="1"/>
    <col min="15789" max="15789" width="20.140625" customWidth="1"/>
    <col min="15790" max="15790" width="8.5703125" customWidth="1"/>
    <col min="15791" max="15791" width="19.7109375" customWidth="1"/>
    <col min="15792" max="15792" width="8.5703125" customWidth="1"/>
    <col min="15793" max="15793" width="5.5703125" customWidth="1"/>
    <col min="15794" max="15794" width="13.28515625" customWidth="1"/>
    <col min="15795" max="15796" width="10.7109375" customWidth="1"/>
    <col min="15797" max="15797" width="8.7109375" customWidth="1"/>
    <col min="15798" max="15798" width="13.28515625" customWidth="1"/>
    <col min="15799" max="15799" width="7.28515625" customWidth="1"/>
    <col min="15800" max="15800" width="11.28515625" customWidth="1"/>
    <col min="15801" max="15801" width="10.42578125" customWidth="1"/>
    <col min="15802" max="15802" width="12.140625" customWidth="1"/>
    <col min="15803" max="15804" width="10.42578125" customWidth="1"/>
    <col min="15805" max="15805" width="11.5703125" customWidth="1"/>
    <col min="15806" max="15806" width="10.42578125" customWidth="1"/>
    <col min="15807" max="15807" width="12.140625" customWidth="1"/>
    <col min="15808" max="15808" width="11.5703125" customWidth="1"/>
    <col min="15809" max="15811" width="10.42578125" customWidth="1"/>
    <col min="15812" max="15814" width="12.140625" customWidth="1"/>
    <col min="15815" max="15815" width="11.5703125" customWidth="1"/>
    <col min="15816" max="15818" width="10.42578125" customWidth="1"/>
    <col min="15819" max="15824" width="12.140625" customWidth="1"/>
    <col min="15825" max="15825" width="11.42578125" customWidth="1"/>
    <col min="15826" max="15828" width="12.28515625" customWidth="1"/>
    <col min="15829" max="15835" width="11.5703125" customWidth="1"/>
    <col min="15836" max="15836" width="11.42578125" customWidth="1"/>
    <col min="15837" max="15841" width="12.28515625" customWidth="1"/>
    <col min="15842" max="15845" width="11.5703125" customWidth="1"/>
    <col min="15846" max="15846" width="3.7109375" customWidth="1"/>
    <col min="15847" max="15847" width="7.7109375" customWidth="1"/>
    <col min="15848" max="15848" width="11.7109375" customWidth="1"/>
    <col min="15849" max="15850" width="10.7109375" customWidth="1"/>
    <col min="15851" max="15851" width="8.7109375" customWidth="1"/>
    <col min="15852" max="15852" width="11.7109375" customWidth="1"/>
    <col min="15853" max="15853" width="11.5703125" customWidth="1"/>
    <col min="15854" max="15854" width="11.42578125" customWidth="1"/>
    <col min="15855" max="15855" width="12.28515625" customWidth="1"/>
    <col min="15856" max="15865" width="11.5703125" customWidth="1"/>
    <col min="15866" max="15866" width="9.140625" customWidth="1"/>
    <col min="15867" max="15867" width="6.140625" customWidth="1"/>
    <col min="15868" max="15868" width="13.85546875" customWidth="1"/>
    <col min="15869" max="15869" width="12.5703125" customWidth="1"/>
    <col min="15870" max="15870" width="11.5703125" customWidth="1"/>
    <col min="15871" max="15871" width="10.28515625" customWidth="1"/>
    <col min="15872" max="15872" width="12.42578125" customWidth="1"/>
    <col min="16044" max="16044" width="20" customWidth="1"/>
    <col min="16045" max="16045" width="20.140625" customWidth="1"/>
    <col min="16046" max="16046" width="8.5703125" customWidth="1"/>
    <col min="16047" max="16047" width="19.7109375" customWidth="1"/>
    <col min="16048" max="16048" width="8.5703125" customWidth="1"/>
    <col min="16049" max="16049" width="5.5703125" customWidth="1"/>
    <col min="16050" max="16050" width="13.28515625" customWidth="1"/>
    <col min="16051" max="16052" width="10.7109375" customWidth="1"/>
    <col min="16053" max="16053" width="8.7109375" customWidth="1"/>
    <col min="16054" max="16054" width="13.28515625" customWidth="1"/>
    <col min="16055" max="16055" width="7.28515625" customWidth="1"/>
    <col min="16056" max="16056" width="11.28515625" customWidth="1"/>
    <col min="16057" max="16057" width="10.42578125" customWidth="1"/>
    <col min="16058" max="16058" width="12.140625" customWidth="1"/>
    <col min="16059" max="16060" width="10.42578125" customWidth="1"/>
    <col min="16061" max="16061" width="11.5703125" customWidth="1"/>
    <col min="16062" max="16062" width="10.42578125" customWidth="1"/>
    <col min="16063" max="16063" width="12.140625" customWidth="1"/>
    <col min="16064" max="16064" width="11.5703125" customWidth="1"/>
    <col min="16065" max="16067" width="10.42578125" customWidth="1"/>
    <col min="16068" max="16070" width="12.140625" customWidth="1"/>
    <col min="16071" max="16071" width="11.5703125" customWidth="1"/>
    <col min="16072" max="16074" width="10.42578125" customWidth="1"/>
    <col min="16075" max="16080" width="12.140625" customWidth="1"/>
    <col min="16081" max="16081" width="11.42578125" customWidth="1"/>
    <col min="16082" max="16084" width="12.28515625" customWidth="1"/>
    <col min="16085" max="16091" width="11.5703125" customWidth="1"/>
    <col min="16092" max="16092" width="11.42578125" customWidth="1"/>
    <col min="16093" max="16097" width="12.28515625" customWidth="1"/>
    <col min="16098" max="16101" width="11.5703125" customWidth="1"/>
    <col min="16102" max="16102" width="3.7109375" customWidth="1"/>
    <col min="16103" max="16103" width="7.7109375" customWidth="1"/>
    <col min="16104" max="16104" width="11.7109375" customWidth="1"/>
    <col min="16105" max="16106" width="10.7109375" customWidth="1"/>
    <col min="16107" max="16107" width="8.7109375" customWidth="1"/>
    <col min="16108" max="16108" width="11.7109375" customWidth="1"/>
    <col min="16109" max="16109" width="11.5703125" customWidth="1"/>
    <col min="16110" max="16110" width="11.42578125" customWidth="1"/>
    <col min="16111" max="16111" width="12.28515625" customWidth="1"/>
    <col min="16112" max="16121" width="11.5703125" customWidth="1"/>
    <col min="16122" max="16122" width="9.140625" customWidth="1"/>
    <col min="16123" max="16123" width="6.140625" customWidth="1"/>
    <col min="16124" max="16124" width="13.85546875" customWidth="1"/>
    <col min="16125" max="16125" width="12.5703125" customWidth="1"/>
    <col min="16126" max="16126" width="11.5703125" customWidth="1"/>
    <col min="16127" max="16127" width="10.28515625" customWidth="1"/>
    <col min="16128" max="16128" width="12.42578125" customWidth="1"/>
  </cols>
  <sheetData>
    <row r="2" spans="1:21" ht="42" customHeight="1" x14ac:dyDescent="0.25">
      <c r="A2" s="323" t="s">
        <v>160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154"/>
      <c r="N2" s="154"/>
      <c r="O2" s="154"/>
      <c r="P2" s="154"/>
      <c r="Q2" s="154"/>
      <c r="R2" s="154"/>
      <c r="S2" s="154"/>
      <c r="T2" s="154"/>
      <c r="U2" s="154"/>
    </row>
    <row r="3" spans="1:21" s="151" customFormat="1" ht="42" customHeight="1" x14ac:dyDescent="0.25">
      <c r="A3" s="456" t="s">
        <v>188</v>
      </c>
      <c r="B3" s="456"/>
      <c r="C3" s="456"/>
      <c r="D3" s="456"/>
      <c r="E3" s="457"/>
      <c r="F3" s="457"/>
      <c r="G3" s="457"/>
      <c r="H3" s="457"/>
      <c r="I3" s="457"/>
      <c r="J3" s="457"/>
      <c r="K3" s="457"/>
      <c r="L3" s="457"/>
    </row>
    <row r="4" spans="1:21" ht="20.25" customHeight="1" x14ac:dyDescent="0.25">
      <c r="A4" s="319" t="s">
        <v>2</v>
      </c>
      <c r="B4" s="319" t="s">
        <v>3</v>
      </c>
      <c r="C4" s="321" t="s">
        <v>161</v>
      </c>
      <c r="D4" s="319" t="s">
        <v>5</v>
      </c>
      <c r="E4" s="188"/>
      <c r="F4" s="161"/>
      <c r="G4" s="161"/>
      <c r="H4" s="161"/>
      <c r="I4" s="161"/>
      <c r="J4" s="161"/>
      <c r="K4" s="161"/>
      <c r="L4" s="206"/>
    </row>
    <row r="5" spans="1:21" ht="17.25" customHeight="1" x14ac:dyDescent="0.25">
      <c r="A5" s="320"/>
      <c r="B5" s="320" t="s">
        <v>3</v>
      </c>
      <c r="C5" s="322" t="s">
        <v>161</v>
      </c>
      <c r="D5" s="320" t="s">
        <v>5</v>
      </c>
      <c r="E5" s="207"/>
      <c r="F5" s="208"/>
      <c r="G5" s="208"/>
      <c r="H5" s="208"/>
      <c r="I5" s="208"/>
      <c r="J5" s="208"/>
      <c r="K5" s="208"/>
      <c r="L5" s="209"/>
    </row>
    <row r="6" spans="1:21" ht="26.25" customHeight="1" thickBot="1" x14ac:dyDescent="0.3">
      <c r="A6" s="320"/>
      <c r="B6" s="320"/>
      <c r="C6" s="322"/>
      <c r="D6" s="320"/>
      <c r="E6" s="207"/>
      <c r="F6" s="328">
        <v>600</v>
      </c>
      <c r="G6" s="329"/>
      <c r="H6" s="329"/>
      <c r="I6" s="329"/>
      <c r="J6" s="329"/>
      <c r="K6" s="329"/>
      <c r="L6" s="330"/>
    </row>
    <row r="7" spans="1:21" ht="17.100000000000001" customHeight="1" x14ac:dyDescent="0.25">
      <c r="A7" s="320"/>
      <c r="B7" s="320"/>
      <c r="C7" s="322"/>
      <c r="D7" s="320"/>
      <c r="E7" s="207"/>
      <c r="F7" s="334" t="s">
        <v>177</v>
      </c>
      <c r="G7" s="337" t="s">
        <v>178</v>
      </c>
      <c r="H7" s="325" t="s">
        <v>200</v>
      </c>
      <c r="I7" s="340" t="s">
        <v>179</v>
      </c>
      <c r="J7" s="343" t="s">
        <v>180</v>
      </c>
      <c r="K7" s="325" t="s">
        <v>203</v>
      </c>
      <c r="L7" s="331" t="s">
        <v>181</v>
      </c>
    </row>
    <row r="8" spans="1:21" ht="17.100000000000001" customHeight="1" x14ac:dyDescent="0.25">
      <c r="A8" s="320"/>
      <c r="B8" s="320"/>
      <c r="C8" s="322"/>
      <c r="D8" s="320"/>
      <c r="E8" s="207"/>
      <c r="F8" s="335"/>
      <c r="G8" s="338" t="s">
        <v>172</v>
      </c>
      <c r="H8" s="326"/>
      <c r="I8" s="341"/>
      <c r="J8" s="338"/>
      <c r="K8" s="326"/>
      <c r="L8" s="332"/>
    </row>
    <row r="9" spans="1:21" ht="61.5" customHeight="1" x14ac:dyDescent="0.25">
      <c r="A9" s="320"/>
      <c r="B9" s="320"/>
      <c r="C9" s="322"/>
      <c r="D9" s="320"/>
      <c r="E9" s="207"/>
      <c r="F9" s="336"/>
      <c r="G9" s="339"/>
      <c r="H9" s="327"/>
      <c r="I9" s="342"/>
      <c r="J9" s="339"/>
      <c r="K9" s="327"/>
      <c r="L9" s="333"/>
    </row>
    <row r="10" spans="1:21" ht="18" customHeight="1" x14ac:dyDescent="0.25">
      <c r="A10" s="162" t="s">
        <v>15</v>
      </c>
      <c r="B10" s="163" t="s">
        <v>16</v>
      </c>
      <c r="C10" s="163" t="s">
        <v>17</v>
      </c>
      <c r="D10" s="163" t="s">
        <v>18</v>
      </c>
      <c r="E10" s="164"/>
      <c r="F10" s="165">
        <v>265867</v>
      </c>
      <c r="G10" s="202">
        <v>95572</v>
      </c>
      <c r="H10" s="211">
        <f>SUM(F10:G10)</f>
        <v>361439</v>
      </c>
      <c r="I10" s="203">
        <v>35227</v>
      </c>
      <c r="J10" s="202">
        <v>227</v>
      </c>
      <c r="K10" s="211">
        <f>SUM(I10:J10)</f>
        <v>35454</v>
      </c>
      <c r="L10" s="204">
        <f>F10+G10+I10+J10</f>
        <v>396893</v>
      </c>
      <c r="N10" s="160"/>
    </row>
    <row r="11" spans="1:21" ht="18" customHeight="1" x14ac:dyDescent="0.25">
      <c r="A11" s="166"/>
      <c r="B11" s="167"/>
      <c r="C11" s="167"/>
      <c r="D11" s="168"/>
      <c r="E11" s="164"/>
      <c r="F11" s="169"/>
      <c r="G11" s="169"/>
      <c r="H11" s="212"/>
      <c r="I11" s="164"/>
      <c r="J11" s="164"/>
      <c r="K11" s="214"/>
      <c r="L11" s="170"/>
      <c r="N11" s="160"/>
    </row>
    <row r="12" spans="1:21" ht="18" customHeight="1" x14ac:dyDescent="0.25">
      <c r="A12" s="162" t="s">
        <v>19</v>
      </c>
      <c r="B12" s="163" t="s">
        <v>20</v>
      </c>
      <c r="C12" s="163" t="s">
        <v>21</v>
      </c>
      <c r="D12" s="163" t="s">
        <v>22</v>
      </c>
      <c r="E12" s="164"/>
      <c r="F12" s="165">
        <v>713365</v>
      </c>
      <c r="G12" s="202">
        <v>254739</v>
      </c>
      <c r="H12" s="211">
        <f t="shared" ref="H12:H45" si="0">SUM(F12:G12)</f>
        <v>968104</v>
      </c>
      <c r="I12" s="203">
        <v>88472</v>
      </c>
      <c r="J12" s="202">
        <v>8409</v>
      </c>
      <c r="K12" s="211">
        <f t="shared" ref="K12:K45" si="1">SUM(I12:J12)</f>
        <v>96881</v>
      </c>
      <c r="L12" s="204">
        <f t="shared" ref="L12:L17" si="2">F12+G12+I12+J12</f>
        <v>1064985</v>
      </c>
      <c r="N12" s="160"/>
    </row>
    <row r="13" spans="1:21" ht="18" customHeight="1" x14ac:dyDescent="0.25">
      <c r="A13" s="162" t="s">
        <v>19</v>
      </c>
      <c r="B13" s="163" t="s">
        <v>23</v>
      </c>
      <c r="C13" s="163" t="s">
        <v>24</v>
      </c>
      <c r="D13" s="163" t="s">
        <v>25</v>
      </c>
      <c r="E13" s="164"/>
      <c r="F13" s="165">
        <v>1144552</v>
      </c>
      <c r="G13" s="202">
        <v>400020</v>
      </c>
      <c r="H13" s="211">
        <f t="shared" si="0"/>
        <v>1544572</v>
      </c>
      <c r="I13" s="203">
        <v>145594</v>
      </c>
      <c r="J13" s="202">
        <v>9292</v>
      </c>
      <c r="K13" s="211">
        <f t="shared" si="1"/>
        <v>154886</v>
      </c>
      <c r="L13" s="204">
        <f t="shared" si="2"/>
        <v>1699458</v>
      </c>
      <c r="N13" s="160"/>
    </row>
    <row r="14" spans="1:21" ht="18" customHeight="1" x14ac:dyDescent="0.25">
      <c r="A14" s="162" t="s">
        <v>19</v>
      </c>
      <c r="B14" s="163" t="s">
        <v>26</v>
      </c>
      <c r="C14" s="163" t="s">
        <v>27</v>
      </c>
      <c r="D14" s="163" t="s">
        <v>28</v>
      </c>
      <c r="E14" s="164"/>
      <c r="F14" s="165">
        <v>1043272</v>
      </c>
      <c r="G14" s="202">
        <v>364702</v>
      </c>
      <c r="H14" s="211">
        <f t="shared" si="0"/>
        <v>1407974</v>
      </c>
      <c r="I14" s="203">
        <v>170588</v>
      </c>
      <c r="J14" s="202">
        <v>7359</v>
      </c>
      <c r="K14" s="211">
        <f t="shared" si="1"/>
        <v>177947</v>
      </c>
      <c r="L14" s="204">
        <f t="shared" si="2"/>
        <v>1585921</v>
      </c>
      <c r="N14" s="160"/>
    </row>
    <row r="15" spans="1:21" ht="18" customHeight="1" x14ac:dyDescent="0.25">
      <c r="A15" s="162" t="s">
        <v>29</v>
      </c>
      <c r="B15" s="163" t="s">
        <v>30</v>
      </c>
      <c r="C15" s="163" t="s">
        <v>31</v>
      </c>
      <c r="D15" s="163" t="s">
        <v>32</v>
      </c>
      <c r="E15" s="164"/>
      <c r="F15" s="165">
        <v>497768</v>
      </c>
      <c r="G15" s="202">
        <v>183701</v>
      </c>
      <c r="H15" s="211">
        <f t="shared" si="0"/>
        <v>681469</v>
      </c>
      <c r="I15" s="203">
        <v>83012</v>
      </c>
      <c r="J15" s="202">
        <v>1846</v>
      </c>
      <c r="K15" s="211">
        <f t="shared" si="1"/>
        <v>84858</v>
      </c>
      <c r="L15" s="204">
        <f t="shared" si="2"/>
        <v>766327</v>
      </c>
      <c r="N15" s="160"/>
    </row>
    <row r="16" spans="1:21" ht="18" customHeight="1" x14ac:dyDescent="0.25">
      <c r="A16" s="162" t="s">
        <v>43</v>
      </c>
      <c r="B16" s="163" t="s">
        <v>34</v>
      </c>
      <c r="C16" s="163" t="s">
        <v>35</v>
      </c>
      <c r="D16" s="163" t="s">
        <v>36</v>
      </c>
      <c r="E16" s="164"/>
      <c r="F16" s="165">
        <v>863414</v>
      </c>
      <c r="G16" s="202">
        <v>299395</v>
      </c>
      <c r="H16" s="211">
        <f t="shared" si="0"/>
        <v>1162809</v>
      </c>
      <c r="I16" s="203">
        <v>98130</v>
      </c>
      <c r="J16" s="202">
        <v>11190</v>
      </c>
      <c r="K16" s="211">
        <f t="shared" si="1"/>
        <v>109320</v>
      </c>
      <c r="L16" s="204">
        <f t="shared" si="2"/>
        <v>1272129</v>
      </c>
      <c r="N16" s="160"/>
    </row>
    <row r="17" spans="1:14" ht="18" customHeight="1" x14ac:dyDescent="0.25">
      <c r="A17" s="162" t="s">
        <v>43</v>
      </c>
      <c r="B17" s="163" t="s">
        <v>163</v>
      </c>
      <c r="C17" s="163" t="s">
        <v>39</v>
      </c>
      <c r="D17" s="163" t="s">
        <v>40</v>
      </c>
      <c r="E17" s="164"/>
      <c r="F17" s="165">
        <v>670823</v>
      </c>
      <c r="G17" s="202">
        <v>229435</v>
      </c>
      <c r="H17" s="211">
        <f t="shared" si="0"/>
        <v>900258</v>
      </c>
      <c r="I17" s="203">
        <v>103744</v>
      </c>
      <c r="J17" s="202">
        <v>1151</v>
      </c>
      <c r="K17" s="211">
        <f t="shared" si="1"/>
        <v>104895</v>
      </c>
      <c r="L17" s="204">
        <f t="shared" si="2"/>
        <v>1005153</v>
      </c>
      <c r="N17" s="160"/>
    </row>
    <row r="18" spans="1:14" ht="18" customHeight="1" x14ac:dyDescent="0.25">
      <c r="A18" s="162" t="s">
        <v>41</v>
      </c>
      <c r="B18" s="171" t="s">
        <v>42</v>
      </c>
      <c r="C18" s="163" t="s">
        <v>17</v>
      </c>
      <c r="D18" s="163" t="s">
        <v>18</v>
      </c>
      <c r="E18" s="164"/>
      <c r="F18" s="165">
        <v>311301</v>
      </c>
      <c r="G18" s="202">
        <v>105576</v>
      </c>
      <c r="H18" s="211">
        <f t="shared" si="0"/>
        <v>416877</v>
      </c>
      <c r="I18" s="203">
        <v>62937</v>
      </c>
      <c r="J18" s="202">
        <v>1316</v>
      </c>
      <c r="K18" s="211">
        <f t="shared" si="1"/>
        <v>64253</v>
      </c>
      <c r="L18" s="204">
        <f t="shared" ref="L18:L45" si="3">F18+G18+I18+J18</f>
        <v>481130</v>
      </c>
      <c r="N18" s="160"/>
    </row>
    <row r="19" spans="1:14" ht="18" customHeight="1" x14ac:dyDescent="0.25">
      <c r="A19" s="162" t="s">
        <v>43</v>
      </c>
      <c r="B19" s="171" t="s">
        <v>44</v>
      </c>
      <c r="C19" s="171" t="s">
        <v>45</v>
      </c>
      <c r="D19" s="171" t="s">
        <v>46</v>
      </c>
      <c r="E19" s="164"/>
      <c r="F19" s="165">
        <v>383063</v>
      </c>
      <c r="G19" s="202">
        <v>131388</v>
      </c>
      <c r="H19" s="211">
        <f t="shared" si="0"/>
        <v>514451</v>
      </c>
      <c r="I19" s="203">
        <v>62587</v>
      </c>
      <c r="J19" s="202">
        <v>1464</v>
      </c>
      <c r="K19" s="211">
        <f t="shared" si="1"/>
        <v>64051</v>
      </c>
      <c r="L19" s="204">
        <f t="shared" si="3"/>
        <v>578502</v>
      </c>
      <c r="N19" s="160"/>
    </row>
    <row r="20" spans="1:14" ht="18" customHeight="1" x14ac:dyDescent="0.25">
      <c r="A20" s="162" t="s">
        <v>43</v>
      </c>
      <c r="B20" s="171" t="s">
        <v>47</v>
      </c>
      <c r="C20" s="163" t="s">
        <v>48</v>
      </c>
      <c r="D20" s="163" t="s">
        <v>18</v>
      </c>
      <c r="E20" s="164"/>
      <c r="F20" s="165">
        <v>1206945</v>
      </c>
      <c r="G20" s="202">
        <v>422998</v>
      </c>
      <c r="H20" s="211">
        <f t="shared" si="0"/>
        <v>1629943</v>
      </c>
      <c r="I20" s="203">
        <v>154461</v>
      </c>
      <c r="J20" s="202">
        <v>16039</v>
      </c>
      <c r="K20" s="211">
        <f t="shared" si="1"/>
        <v>170500</v>
      </c>
      <c r="L20" s="204">
        <f t="shared" si="3"/>
        <v>1800443</v>
      </c>
      <c r="N20" s="160"/>
    </row>
    <row r="21" spans="1:14" ht="18" customHeight="1" x14ac:dyDescent="0.25">
      <c r="A21" s="162" t="s">
        <v>43</v>
      </c>
      <c r="B21" s="171" t="s">
        <v>49</v>
      </c>
      <c r="C21" s="163" t="s">
        <v>48</v>
      </c>
      <c r="D21" s="163" t="s">
        <v>18</v>
      </c>
      <c r="E21" s="164"/>
      <c r="F21" s="165">
        <v>518446</v>
      </c>
      <c r="G21" s="202">
        <v>192735</v>
      </c>
      <c r="H21" s="211">
        <f t="shared" si="0"/>
        <v>711181</v>
      </c>
      <c r="I21" s="203">
        <v>70155</v>
      </c>
      <c r="J21" s="202">
        <v>13555</v>
      </c>
      <c r="K21" s="211">
        <f t="shared" si="1"/>
        <v>83710</v>
      </c>
      <c r="L21" s="204">
        <f t="shared" si="3"/>
        <v>794891</v>
      </c>
      <c r="N21" s="160"/>
    </row>
    <row r="22" spans="1:14" ht="18" customHeight="1" x14ac:dyDescent="0.25">
      <c r="A22" s="162" t="s">
        <v>41</v>
      </c>
      <c r="B22" s="171" t="s">
        <v>50</v>
      </c>
      <c r="C22" s="163" t="s">
        <v>51</v>
      </c>
      <c r="D22" s="163" t="s">
        <v>18</v>
      </c>
      <c r="E22" s="164"/>
      <c r="F22" s="165">
        <v>375554</v>
      </c>
      <c r="G22" s="202">
        <v>136644</v>
      </c>
      <c r="H22" s="211">
        <f t="shared" si="0"/>
        <v>512198</v>
      </c>
      <c r="I22" s="203">
        <v>52787</v>
      </c>
      <c r="J22" s="202">
        <v>4149</v>
      </c>
      <c r="K22" s="211">
        <f t="shared" si="1"/>
        <v>56936</v>
      </c>
      <c r="L22" s="204">
        <f t="shared" si="3"/>
        <v>569134</v>
      </c>
      <c r="N22" s="160"/>
    </row>
    <row r="23" spans="1:14" ht="18" customHeight="1" x14ac:dyDescent="0.25">
      <c r="A23" s="162" t="s">
        <v>192</v>
      </c>
      <c r="B23" s="171" t="s">
        <v>50</v>
      </c>
      <c r="C23" s="163" t="s">
        <v>51</v>
      </c>
      <c r="D23" s="163" t="s">
        <v>18</v>
      </c>
      <c r="E23" s="164"/>
      <c r="F23" s="165">
        <v>21000</v>
      </c>
      <c r="G23" s="202">
        <v>9323</v>
      </c>
      <c r="H23" s="211">
        <f t="shared" si="0"/>
        <v>30323</v>
      </c>
      <c r="I23" s="203">
        <v>5699</v>
      </c>
      <c r="J23" s="202">
        <v>0</v>
      </c>
      <c r="K23" s="211">
        <f t="shared" si="1"/>
        <v>5699</v>
      </c>
      <c r="L23" s="204">
        <f t="shared" si="3"/>
        <v>36022</v>
      </c>
      <c r="N23" s="160"/>
    </row>
    <row r="24" spans="1:14" ht="18" customHeight="1" x14ac:dyDescent="0.25">
      <c r="A24" s="162" t="s">
        <v>43</v>
      </c>
      <c r="B24" s="171" t="s">
        <v>52</v>
      </c>
      <c r="C24" s="163" t="s">
        <v>53</v>
      </c>
      <c r="D24" s="163" t="s">
        <v>54</v>
      </c>
      <c r="E24" s="164"/>
      <c r="F24" s="165">
        <v>459045</v>
      </c>
      <c r="G24" s="202">
        <v>164232</v>
      </c>
      <c r="H24" s="211">
        <f t="shared" si="0"/>
        <v>623277</v>
      </c>
      <c r="I24" s="203">
        <v>59709</v>
      </c>
      <c r="J24" s="202">
        <v>713</v>
      </c>
      <c r="K24" s="211">
        <f t="shared" si="1"/>
        <v>60422</v>
      </c>
      <c r="L24" s="204">
        <f t="shared" si="3"/>
        <v>683699</v>
      </c>
      <c r="N24" s="160"/>
    </row>
    <row r="25" spans="1:14" ht="18" customHeight="1" x14ac:dyDescent="0.25">
      <c r="A25" s="162" t="s">
        <v>41</v>
      </c>
      <c r="B25" s="171" t="s">
        <v>151</v>
      </c>
      <c r="C25" s="163" t="s">
        <v>56</v>
      </c>
      <c r="D25" s="163" t="s">
        <v>57</v>
      </c>
      <c r="E25" s="164"/>
      <c r="F25" s="165">
        <v>495028</v>
      </c>
      <c r="G25" s="202">
        <v>178561</v>
      </c>
      <c r="H25" s="211">
        <f t="shared" si="0"/>
        <v>673589</v>
      </c>
      <c r="I25" s="203">
        <v>69371</v>
      </c>
      <c r="J25" s="202">
        <v>4770</v>
      </c>
      <c r="K25" s="211">
        <f t="shared" si="1"/>
        <v>74141</v>
      </c>
      <c r="L25" s="204">
        <f t="shared" si="3"/>
        <v>747730</v>
      </c>
      <c r="N25" s="160"/>
    </row>
    <row r="26" spans="1:14" ht="18" customHeight="1" x14ac:dyDescent="0.25">
      <c r="A26" s="162" t="s">
        <v>41</v>
      </c>
      <c r="B26" s="171" t="s">
        <v>162</v>
      </c>
      <c r="C26" s="163" t="s">
        <v>59</v>
      </c>
      <c r="D26" s="163" t="s">
        <v>60</v>
      </c>
      <c r="E26" s="164"/>
      <c r="F26" s="165">
        <v>212254</v>
      </c>
      <c r="G26" s="202">
        <v>80679</v>
      </c>
      <c r="H26" s="211">
        <f t="shared" si="0"/>
        <v>292933</v>
      </c>
      <c r="I26" s="203">
        <v>31705</v>
      </c>
      <c r="J26" s="202">
        <v>80</v>
      </c>
      <c r="K26" s="211">
        <f t="shared" si="1"/>
        <v>31785</v>
      </c>
      <c r="L26" s="204">
        <f t="shared" si="3"/>
        <v>324718</v>
      </c>
      <c r="N26" s="160"/>
    </row>
    <row r="27" spans="1:14" ht="18" customHeight="1" x14ac:dyDescent="0.25">
      <c r="A27" s="162" t="s">
        <v>41</v>
      </c>
      <c r="B27" s="171" t="s">
        <v>61</v>
      </c>
      <c r="C27" s="163" t="s">
        <v>62</v>
      </c>
      <c r="D27" s="163" t="s">
        <v>63</v>
      </c>
      <c r="E27" s="164"/>
      <c r="F27" s="165">
        <v>568975</v>
      </c>
      <c r="G27" s="202">
        <v>208086</v>
      </c>
      <c r="H27" s="211">
        <f t="shared" si="0"/>
        <v>777061</v>
      </c>
      <c r="I27" s="203">
        <v>60396</v>
      </c>
      <c r="J27" s="202">
        <v>927</v>
      </c>
      <c r="K27" s="211">
        <f t="shared" si="1"/>
        <v>61323</v>
      </c>
      <c r="L27" s="204">
        <f t="shared" si="3"/>
        <v>838384</v>
      </c>
      <c r="N27" s="160"/>
    </row>
    <row r="28" spans="1:14" ht="18" customHeight="1" x14ac:dyDescent="0.25">
      <c r="A28" s="162" t="s">
        <v>41</v>
      </c>
      <c r="B28" s="171" t="s">
        <v>64</v>
      </c>
      <c r="C28" s="163" t="s">
        <v>65</v>
      </c>
      <c r="D28" s="163" t="s">
        <v>66</v>
      </c>
      <c r="E28" s="164"/>
      <c r="F28" s="165">
        <v>537621</v>
      </c>
      <c r="G28" s="202">
        <v>194922</v>
      </c>
      <c r="H28" s="211">
        <f t="shared" si="0"/>
        <v>732543</v>
      </c>
      <c r="I28" s="203">
        <v>69112</v>
      </c>
      <c r="J28" s="202">
        <v>857</v>
      </c>
      <c r="K28" s="211">
        <f t="shared" si="1"/>
        <v>69969</v>
      </c>
      <c r="L28" s="204">
        <f t="shared" si="3"/>
        <v>802512</v>
      </c>
      <c r="N28" s="160"/>
    </row>
    <row r="29" spans="1:14" ht="18" customHeight="1" x14ac:dyDescent="0.25">
      <c r="A29" s="162" t="s">
        <v>43</v>
      </c>
      <c r="B29" s="171" t="s">
        <v>67</v>
      </c>
      <c r="C29" s="163" t="s">
        <v>68</v>
      </c>
      <c r="D29" s="163" t="s">
        <v>69</v>
      </c>
      <c r="E29" s="164"/>
      <c r="F29" s="165">
        <v>598319</v>
      </c>
      <c r="G29" s="202">
        <v>207920</v>
      </c>
      <c r="H29" s="211">
        <f t="shared" si="0"/>
        <v>806239</v>
      </c>
      <c r="I29" s="203">
        <v>95817</v>
      </c>
      <c r="J29" s="202">
        <v>2355</v>
      </c>
      <c r="K29" s="211">
        <f t="shared" si="1"/>
        <v>98172</v>
      </c>
      <c r="L29" s="204">
        <f t="shared" si="3"/>
        <v>904411</v>
      </c>
      <c r="N29" s="160"/>
    </row>
    <row r="30" spans="1:14" ht="18" customHeight="1" x14ac:dyDescent="0.25">
      <c r="A30" s="162" t="s">
        <v>41</v>
      </c>
      <c r="B30" s="171" t="s">
        <v>70</v>
      </c>
      <c r="C30" s="163" t="s">
        <v>71</v>
      </c>
      <c r="D30" s="163" t="s">
        <v>72</v>
      </c>
      <c r="E30" s="164"/>
      <c r="F30" s="165">
        <v>574501</v>
      </c>
      <c r="G30" s="202">
        <v>194010</v>
      </c>
      <c r="H30" s="211">
        <f t="shared" si="0"/>
        <v>768511</v>
      </c>
      <c r="I30" s="203">
        <v>106129</v>
      </c>
      <c r="J30" s="202">
        <v>281</v>
      </c>
      <c r="K30" s="211">
        <f t="shared" si="1"/>
        <v>106410</v>
      </c>
      <c r="L30" s="204">
        <f t="shared" si="3"/>
        <v>874921</v>
      </c>
      <c r="N30" s="160"/>
    </row>
    <row r="31" spans="1:14" ht="18" customHeight="1" x14ac:dyDescent="0.25">
      <c r="A31" s="162" t="s">
        <v>41</v>
      </c>
      <c r="B31" s="171" t="s">
        <v>73</v>
      </c>
      <c r="C31" s="163" t="s">
        <v>74</v>
      </c>
      <c r="D31" s="163" t="s">
        <v>75</v>
      </c>
      <c r="E31" s="164"/>
      <c r="F31" s="165">
        <v>347678</v>
      </c>
      <c r="G31" s="202">
        <v>128550</v>
      </c>
      <c r="H31" s="211">
        <f t="shared" si="0"/>
        <v>476228</v>
      </c>
      <c r="I31" s="203">
        <v>44043</v>
      </c>
      <c r="J31" s="202">
        <v>880</v>
      </c>
      <c r="K31" s="211">
        <f t="shared" si="1"/>
        <v>44923</v>
      </c>
      <c r="L31" s="204">
        <f t="shared" si="3"/>
        <v>521151</v>
      </c>
      <c r="N31" s="160"/>
    </row>
    <row r="32" spans="1:14" ht="18" customHeight="1" x14ac:dyDescent="0.25">
      <c r="A32" s="162" t="s">
        <v>41</v>
      </c>
      <c r="B32" s="171" t="s">
        <v>76</v>
      </c>
      <c r="C32" s="163" t="s">
        <v>77</v>
      </c>
      <c r="D32" s="163" t="s">
        <v>78</v>
      </c>
      <c r="E32" s="164"/>
      <c r="F32" s="165">
        <v>340720</v>
      </c>
      <c r="G32" s="202">
        <v>116711</v>
      </c>
      <c r="H32" s="211">
        <f t="shared" si="0"/>
        <v>457431</v>
      </c>
      <c r="I32" s="203">
        <v>48947</v>
      </c>
      <c r="J32" s="202">
        <v>5736</v>
      </c>
      <c r="K32" s="211">
        <f t="shared" si="1"/>
        <v>54683</v>
      </c>
      <c r="L32" s="204">
        <f t="shared" si="3"/>
        <v>512114</v>
      </c>
      <c r="N32" s="160"/>
    </row>
    <row r="33" spans="1:14" ht="18" customHeight="1" x14ac:dyDescent="0.25">
      <c r="A33" s="162" t="s">
        <v>43</v>
      </c>
      <c r="B33" s="171" t="s">
        <v>80</v>
      </c>
      <c r="C33" s="163" t="s">
        <v>81</v>
      </c>
      <c r="D33" s="163" t="s">
        <v>82</v>
      </c>
      <c r="E33" s="164"/>
      <c r="F33" s="165">
        <v>872665</v>
      </c>
      <c r="G33" s="202">
        <v>302027</v>
      </c>
      <c r="H33" s="211">
        <f t="shared" si="0"/>
        <v>1174692</v>
      </c>
      <c r="I33" s="203">
        <v>125764</v>
      </c>
      <c r="J33" s="202">
        <v>5748</v>
      </c>
      <c r="K33" s="211">
        <f t="shared" si="1"/>
        <v>131512</v>
      </c>
      <c r="L33" s="204">
        <f t="shared" si="3"/>
        <v>1306204</v>
      </c>
      <c r="N33" s="160"/>
    </row>
    <row r="34" spans="1:14" ht="18" customHeight="1" x14ac:dyDescent="0.25">
      <c r="A34" s="162" t="s">
        <v>41</v>
      </c>
      <c r="B34" s="171" t="s">
        <v>83</v>
      </c>
      <c r="C34" s="163" t="s">
        <v>84</v>
      </c>
      <c r="D34" s="163" t="s">
        <v>85</v>
      </c>
      <c r="E34" s="164"/>
      <c r="F34" s="165">
        <v>380945</v>
      </c>
      <c r="G34" s="202">
        <v>132526</v>
      </c>
      <c r="H34" s="211">
        <f t="shared" si="0"/>
        <v>513471</v>
      </c>
      <c r="I34" s="203">
        <v>61095</v>
      </c>
      <c r="J34" s="202">
        <v>870</v>
      </c>
      <c r="K34" s="211">
        <f t="shared" si="1"/>
        <v>61965</v>
      </c>
      <c r="L34" s="204">
        <f t="shared" si="3"/>
        <v>575436</v>
      </c>
      <c r="N34" s="160"/>
    </row>
    <row r="35" spans="1:14" ht="18" customHeight="1" x14ac:dyDescent="0.25">
      <c r="A35" s="162" t="s">
        <v>43</v>
      </c>
      <c r="B35" s="171" t="s">
        <v>152</v>
      </c>
      <c r="C35" s="163" t="s">
        <v>87</v>
      </c>
      <c r="D35" s="163" t="s">
        <v>88</v>
      </c>
      <c r="E35" s="164"/>
      <c r="F35" s="165">
        <v>692857</v>
      </c>
      <c r="G35" s="202">
        <v>250384</v>
      </c>
      <c r="H35" s="211">
        <f t="shared" si="0"/>
        <v>943241</v>
      </c>
      <c r="I35" s="203">
        <v>66003</v>
      </c>
      <c r="J35" s="202">
        <v>10407</v>
      </c>
      <c r="K35" s="211">
        <f t="shared" si="1"/>
        <v>76410</v>
      </c>
      <c r="L35" s="204">
        <f t="shared" si="3"/>
        <v>1019651</v>
      </c>
      <c r="N35" s="160"/>
    </row>
    <row r="36" spans="1:14" ht="18" customHeight="1" x14ac:dyDescent="0.25">
      <c r="A36" s="162" t="s">
        <v>41</v>
      </c>
      <c r="B36" s="171" t="s">
        <v>89</v>
      </c>
      <c r="C36" s="163" t="s">
        <v>90</v>
      </c>
      <c r="D36" s="163" t="s">
        <v>91</v>
      </c>
      <c r="E36" s="164"/>
      <c r="F36" s="165">
        <v>400277</v>
      </c>
      <c r="G36" s="202">
        <v>147821</v>
      </c>
      <c r="H36" s="211">
        <f t="shared" si="0"/>
        <v>548098</v>
      </c>
      <c r="I36" s="203">
        <v>62651</v>
      </c>
      <c r="J36" s="202">
        <v>1726</v>
      </c>
      <c r="K36" s="211">
        <f t="shared" si="1"/>
        <v>64377</v>
      </c>
      <c r="L36" s="204">
        <f t="shared" si="3"/>
        <v>612475</v>
      </c>
      <c r="N36" s="160"/>
    </row>
    <row r="37" spans="1:14" ht="18" customHeight="1" x14ac:dyDescent="0.25">
      <c r="A37" s="162" t="s">
        <v>168</v>
      </c>
      <c r="B37" s="171" t="s">
        <v>89</v>
      </c>
      <c r="C37" s="163" t="s">
        <v>169</v>
      </c>
      <c r="D37" s="163" t="s">
        <v>91</v>
      </c>
      <c r="E37" s="164"/>
      <c r="F37" s="165">
        <v>330934</v>
      </c>
      <c r="G37" s="202">
        <v>119305</v>
      </c>
      <c r="H37" s="211">
        <f t="shared" si="0"/>
        <v>450239</v>
      </c>
      <c r="I37" s="203">
        <v>195911</v>
      </c>
      <c r="J37" s="202">
        <v>549</v>
      </c>
      <c r="K37" s="211">
        <f t="shared" si="1"/>
        <v>196460</v>
      </c>
      <c r="L37" s="204">
        <f t="shared" si="3"/>
        <v>646699</v>
      </c>
      <c r="N37" s="160"/>
    </row>
    <row r="38" spans="1:14" ht="18" customHeight="1" x14ac:dyDescent="0.25">
      <c r="A38" s="162" t="s">
        <v>41</v>
      </c>
      <c r="B38" s="171" t="s">
        <v>92</v>
      </c>
      <c r="C38" s="163" t="s">
        <v>93</v>
      </c>
      <c r="D38" s="163" t="s">
        <v>94</v>
      </c>
      <c r="E38" s="164"/>
      <c r="F38" s="165">
        <v>167417</v>
      </c>
      <c r="G38" s="202">
        <v>59724</v>
      </c>
      <c r="H38" s="211">
        <f t="shared" si="0"/>
        <v>227141</v>
      </c>
      <c r="I38" s="203">
        <v>15953</v>
      </c>
      <c r="J38" s="202">
        <v>365</v>
      </c>
      <c r="K38" s="211">
        <f t="shared" si="1"/>
        <v>16318</v>
      </c>
      <c r="L38" s="204">
        <f t="shared" si="3"/>
        <v>243459</v>
      </c>
      <c r="N38" s="160"/>
    </row>
    <row r="39" spans="1:14" ht="18" customHeight="1" x14ac:dyDescent="0.25">
      <c r="A39" s="172" t="s">
        <v>95</v>
      </c>
      <c r="B39" s="171" t="s">
        <v>96</v>
      </c>
      <c r="C39" s="171" t="s">
        <v>17</v>
      </c>
      <c r="D39" s="171" t="s">
        <v>18</v>
      </c>
      <c r="E39" s="164"/>
      <c r="F39" s="165">
        <v>329867</v>
      </c>
      <c r="G39" s="202">
        <v>122836</v>
      </c>
      <c r="H39" s="211">
        <f t="shared" si="0"/>
        <v>452703</v>
      </c>
      <c r="I39" s="203">
        <v>32398</v>
      </c>
      <c r="J39" s="202">
        <v>7557</v>
      </c>
      <c r="K39" s="211">
        <f t="shared" si="1"/>
        <v>39955</v>
      </c>
      <c r="L39" s="204">
        <f t="shared" si="3"/>
        <v>492658</v>
      </c>
      <c r="N39" s="160"/>
    </row>
    <row r="40" spans="1:14" ht="18" customHeight="1" x14ac:dyDescent="0.25">
      <c r="A40" s="172" t="s">
        <v>97</v>
      </c>
      <c r="B40" s="171" t="s">
        <v>98</v>
      </c>
      <c r="C40" s="171" t="s">
        <v>99</v>
      </c>
      <c r="D40" s="171" t="s">
        <v>100</v>
      </c>
      <c r="E40" s="164"/>
      <c r="F40" s="165">
        <v>358073</v>
      </c>
      <c r="G40" s="202">
        <v>127113</v>
      </c>
      <c r="H40" s="211">
        <f t="shared" si="0"/>
        <v>485186</v>
      </c>
      <c r="I40" s="203">
        <v>32876</v>
      </c>
      <c r="J40" s="202">
        <v>658</v>
      </c>
      <c r="K40" s="211">
        <f t="shared" si="1"/>
        <v>33534</v>
      </c>
      <c r="L40" s="204">
        <f t="shared" si="3"/>
        <v>518720</v>
      </c>
      <c r="N40" s="160"/>
    </row>
    <row r="41" spans="1:14" ht="18" customHeight="1" x14ac:dyDescent="0.25">
      <c r="A41" s="162" t="s">
        <v>43</v>
      </c>
      <c r="B41" s="163" t="s">
        <v>153</v>
      </c>
      <c r="C41" s="163" t="s">
        <v>48</v>
      </c>
      <c r="D41" s="163" t="s">
        <v>18</v>
      </c>
      <c r="E41" s="164"/>
      <c r="F41" s="165">
        <v>1244452</v>
      </c>
      <c r="G41" s="202">
        <v>436564</v>
      </c>
      <c r="H41" s="211">
        <f t="shared" si="0"/>
        <v>1681016</v>
      </c>
      <c r="I41" s="203">
        <v>138022</v>
      </c>
      <c r="J41" s="202">
        <v>8305</v>
      </c>
      <c r="K41" s="211">
        <f t="shared" si="1"/>
        <v>146327</v>
      </c>
      <c r="L41" s="204">
        <f t="shared" si="3"/>
        <v>1827343</v>
      </c>
      <c r="N41" s="160"/>
    </row>
    <row r="42" spans="1:14" ht="18" customHeight="1" x14ac:dyDescent="0.25">
      <c r="A42" s="162" t="s">
        <v>102</v>
      </c>
      <c r="B42" s="163" t="s">
        <v>103</v>
      </c>
      <c r="C42" s="163" t="s">
        <v>104</v>
      </c>
      <c r="D42" s="163" t="s">
        <v>105</v>
      </c>
      <c r="E42" s="164"/>
      <c r="F42" s="165">
        <v>1274130</v>
      </c>
      <c r="G42" s="202">
        <v>451938</v>
      </c>
      <c r="H42" s="211">
        <f t="shared" si="0"/>
        <v>1726068</v>
      </c>
      <c r="I42" s="203">
        <v>165011</v>
      </c>
      <c r="J42" s="202">
        <v>8420</v>
      </c>
      <c r="K42" s="211">
        <f t="shared" si="1"/>
        <v>173431</v>
      </c>
      <c r="L42" s="204">
        <f t="shared" si="3"/>
        <v>1899499</v>
      </c>
      <c r="N42" s="160"/>
    </row>
    <row r="43" spans="1:14" ht="18" customHeight="1" x14ac:dyDescent="0.25">
      <c r="A43" s="162" t="s">
        <v>106</v>
      </c>
      <c r="B43" s="163" t="s">
        <v>107</v>
      </c>
      <c r="C43" s="173" t="s">
        <v>108</v>
      </c>
      <c r="D43" s="163" t="s">
        <v>109</v>
      </c>
      <c r="E43" s="164"/>
      <c r="F43" s="165">
        <v>715073</v>
      </c>
      <c r="G43" s="202">
        <v>257278</v>
      </c>
      <c r="H43" s="211">
        <f t="shared" si="0"/>
        <v>972351</v>
      </c>
      <c r="I43" s="203">
        <v>168608</v>
      </c>
      <c r="J43" s="202">
        <v>13004</v>
      </c>
      <c r="K43" s="211">
        <f t="shared" si="1"/>
        <v>181612</v>
      </c>
      <c r="L43" s="204">
        <f t="shared" si="3"/>
        <v>1153963</v>
      </c>
      <c r="N43" s="160"/>
    </row>
    <row r="44" spans="1:14" ht="18" customHeight="1" x14ac:dyDescent="0.25">
      <c r="A44" s="162" t="s">
        <v>106</v>
      </c>
      <c r="B44" s="163" t="s">
        <v>110</v>
      </c>
      <c r="C44" s="163" t="s">
        <v>111</v>
      </c>
      <c r="D44" s="163" t="s">
        <v>112</v>
      </c>
      <c r="E44" s="164"/>
      <c r="F44" s="165">
        <v>750152</v>
      </c>
      <c r="G44" s="202">
        <v>266961</v>
      </c>
      <c r="H44" s="211">
        <f t="shared" si="0"/>
        <v>1017113</v>
      </c>
      <c r="I44" s="203">
        <v>187397</v>
      </c>
      <c r="J44" s="202">
        <v>12674</v>
      </c>
      <c r="K44" s="211">
        <f t="shared" si="1"/>
        <v>200071</v>
      </c>
      <c r="L44" s="204">
        <f t="shared" si="3"/>
        <v>1217184</v>
      </c>
      <c r="N44" s="160"/>
    </row>
    <row r="45" spans="1:14" ht="18" customHeight="1" x14ac:dyDescent="0.25">
      <c r="A45" s="162" t="s">
        <v>106</v>
      </c>
      <c r="B45" s="163" t="s">
        <v>113</v>
      </c>
      <c r="C45" s="163" t="s">
        <v>114</v>
      </c>
      <c r="D45" s="163" t="s">
        <v>115</v>
      </c>
      <c r="E45" s="164"/>
      <c r="F45" s="165">
        <v>673829</v>
      </c>
      <c r="G45" s="202">
        <v>243135</v>
      </c>
      <c r="H45" s="211">
        <f t="shared" si="0"/>
        <v>916964</v>
      </c>
      <c r="I45" s="203">
        <v>122095</v>
      </c>
      <c r="J45" s="202">
        <v>16453</v>
      </c>
      <c r="K45" s="211">
        <f t="shared" si="1"/>
        <v>138548</v>
      </c>
      <c r="L45" s="204">
        <f t="shared" si="3"/>
        <v>1055512</v>
      </c>
      <c r="N45" s="160"/>
    </row>
    <row r="46" spans="1:14" ht="18" customHeight="1" x14ac:dyDescent="0.25">
      <c r="A46" s="166"/>
      <c r="B46" s="167"/>
      <c r="C46" s="167"/>
      <c r="D46" s="167"/>
      <c r="E46" s="164"/>
      <c r="F46" s="169"/>
      <c r="G46" s="169"/>
      <c r="H46" s="212"/>
      <c r="I46" s="164"/>
      <c r="J46" s="164"/>
      <c r="K46" s="214"/>
      <c r="L46" s="174"/>
      <c r="N46" s="160"/>
    </row>
    <row r="47" spans="1:14" ht="18" customHeight="1" x14ac:dyDescent="0.25">
      <c r="A47" s="162" t="s">
        <v>116</v>
      </c>
      <c r="B47" s="163" t="s">
        <v>117</v>
      </c>
      <c r="C47" s="163" t="s">
        <v>118</v>
      </c>
      <c r="D47" s="163" t="s">
        <v>18</v>
      </c>
      <c r="E47" s="164"/>
      <c r="F47" s="165">
        <v>964706</v>
      </c>
      <c r="G47" s="202">
        <v>342497</v>
      </c>
      <c r="H47" s="211">
        <f t="shared" ref="H47:H48" si="4">SUM(F47:G47)</f>
        <v>1307203</v>
      </c>
      <c r="I47" s="203">
        <v>159820</v>
      </c>
      <c r="J47" s="202">
        <v>2937</v>
      </c>
      <c r="K47" s="211">
        <f t="shared" ref="K47:K48" si="5">SUM(I47:J47)</f>
        <v>162757</v>
      </c>
      <c r="L47" s="204">
        <f t="shared" ref="L47:L48" si="6">F47+G47+I47+J47</f>
        <v>1469960</v>
      </c>
      <c r="N47" s="160"/>
    </row>
    <row r="48" spans="1:14" ht="18" customHeight="1" x14ac:dyDescent="0.25">
      <c r="A48" s="162" t="s">
        <v>119</v>
      </c>
      <c r="B48" s="163" t="s">
        <v>120</v>
      </c>
      <c r="C48" s="163" t="s">
        <v>48</v>
      </c>
      <c r="D48" s="163" t="s">
        <v>109</v>
      </c>
      <c r="E48" s="164"/>
      <c r="F48" s="165">
        <v>1004888</v>
      </c>
      <c r="G48" s="202">
        <v>352071</v>
      </c>
      <c r="H48" s="211">
        <f t="shared" si="4"/>
        <v>1356959</v>
      </c>
      <c r="I48" s="203">
        <v>220871</v>
      </c>
      <c r="J48" s="202">
        <v>2947</v>
      </c>
      <c r="K48" s="211">
        <f t="shared" si="5"/>
        <v>223818</v>
      </c>
      <c r="L48" s="204">
        <f t="shared" si="6"/>
        <v>1580777</v>
      </c>
      <c r="N48" s="160"/>
    </row>
    <row r="49" spans="1:14" ht="18" customHeight="1" x14ac:dyDescent="0.25">
      <c r="A49" s="166"/>
      <c r="B49" s="167"/>
      <c r="C49" s="167"/>
      <c r="D49" s="167"/>
      <c r="E49" s="164"/>
      <c r="F49" s="169"/>
      <c r="G49" s="169"/>
      <c r="H49" s="212"/>
      <c r="I49" s="164"/>
      <c r="J49" s="164"/>
      <c r="K49" s="214"/>
      <c r="L49" s="170"/>
      <c r="N49" s="160"/>
    </row>
    <row r="50" spans="1:14" ht="18" customHeight="1" x14ac:dyDescent="0.25">
      <c r="A50" s="162" t="s">
        <v>43</v>
      </c>
      <c r="B50" s="163" t="s">
        <v>121</v>
      </c>
      <c r="C50" s="163" t="s">
        <v>17</v>
      </c>
      <c r="D50" s="163" t="s">
        <v>18</v>
      </c>
      <c r="E50" s="164"/>
      <c r="F50" s="165">
        <v>491084</v>
      </c>
      <c r="G50" s="202">
        <v>170694</v>
      </c>
      <c r="H50" s="211">
        <f t="shared" ref="H50:H53" si="7">SUM(F50:G50)</f>
        <v>661778</v>
      </c>
      <c r="I50" s="203">
        <v>63431</v>
      </c>
      <c r="J50" s="202">
        <v>1230</v>
      </c>
      <c r="K50" s="211">
        <f t="shared" ref="K50:K53" si="8">SUM(I50:J50)</f>
        <v>64661</v>
      </c>
      <c r="L50" s="204">
        <f t="shared" ref="L50:L53" si="9">F50+G50+I50+J50</f>
        <v>726439</v>
      </c>
      <c r="N50" s="160"/>
    </row>
    <row r="51" spans="1:14" ht="18" customHeight="1" x14ac:dyDescent="0.25">
      <c r="A51" s="162" t="s">
        <v>19</v>
      </c>
      <c r="B51" s="163" t="s">
        <v>122</v>
      </c>
      <c r="C51" s="163" t="s">
        <v>24</v>
      </c>
      <c r="D51" s="163" t="s">
        <v>25</v>
      </c>
      <c r="E51" s="164"/>
      <c r="F51" s="165">
        <v>525415</v>
      </c>
      <c r="G51" s="202">
        <v>177083</v>
      </c>
      <c r="H51" s="211">
        <f t="shared" si="7"/>
        <v>702498</v>
      </c>
      <c r="I51" s="203">
        <v>66172</v>
      </c>
      <c r="J51" s="202">
        <v>2193</v>
      </c>
      <c r="K51" s="211">
        <f t="shared" si="8"/>
        <v>68365</v>
      </c>
      <c r="L51" s="204">
        <f t="shared" si="9"/>
        <v>770863</v>
      </c>
      <c r="N51" s="160"/>
    </row>
    <row r="52" spans="1:14" ht="18" customHeight="1" x14ac:dyDescent="0.25">
      <c r="A52" s="162" t="s">
        <v>19</v>
      </c>
      <c r="B52" s="163" t="s">
        <v>123</v>
      </c>
      <c r="C52" s="163" t="s">
        <v>124</v>
      </c>
      <c r="D52" s="163" t="s">
        <v>125</v>
      </c>
      <c r="E52" s="164"/>
      <c r="F52" s="165">
        <v>682090</v>
      </c>
      <c r="G52" s="202">
        <v>237578</v>
      </c>
      <c r="H52" s="211">
        <f t="shared" si="7"/>
        <v>919668</v>
      </c>
      <c r="I52" s="203">
        <v>82990</v>
      </c>
      <c r="J52" s="202">
        <v>2381</v>
      </c>
      <c r="K52" s="211">
        <f t="shared" si="8"/>
        <v>85371</v>
      </c>
      <c r="L52" s="204">
        <f t="shared" si="9"/>
        <v>1005039</v>
      </c>
      <c r="N52" s="160"/>
    </row>
    <row r="53" spans="1:14" ht="18" customHeight="1" x14ac:dyDescent="0.25">
      <c r="A53" s="162" t="s">
        <v>19</v>
      </c>
      <c r="B53" s="163" t="s">
        <v>126</v>
      </c>
      <c r="C53" s="163" t="s">
        <v>71</v>
      </c>
      <c r="D53" s="163" t="s">
        <v>72</v>
      </c>
      <c r="E53" s="164"/>
      <c r="F53" s="165">
        <v>1363630</v>
      </c>
      <c r="G53" s="202">
        <v>472665</v>
      </c>
      <c r="H53" s="211">
        <f t="shared" si="7"/>
        <v>1836295</v>
      </c>
      <c r="I53" s="203">
        <v>146759</v>
      </c>
      <c r="J53" s="202">
        <v>16449</v>
      </c>
      <c r="K53" s="211">
        <f t="shared" si="8"/>
        <v>163208</v>
      </c>
      <c r="L53" s="204">
        <f t="shared" si="9"/>
        <v>1999503</v>
      </c>
      <c r="N53" s="160"/>
    </row>
    <row r="54" spans="1:14" ht="18" customHeight="1" x14ac:dyDescent="0.25">
      <c r="A54" s="166"/>
      <c r="B54" s="167"/>
      <c r="C54" s="167"/>
      <c r="D54" s="167"/>
      <c r="E54" s="164"/>
      <c r="F54" s="169"/>
      <c r="G54" s="169"/>
      <c r="H54" s="212"/>
      <c r="I54" s="169"/>
      <c r="J54" s="169"/>
      <c r="K54" s="212"/>
      <c r="L54" s="170"/>
      <c r="N54" s="160"/>
    </row>
    <row r="55" spans="1:14" ht="18" customHeight="1" x14ac:dyDescent="0.25">
      <c r="A55" s="162" t="s">
        <v>127</v>
      </c>
      <c r="B55" s="163" t="s">
        <v>128</v>
      </c>
      <c r="C55" s="163" t="s">
        <v>48</v>
      </c>
      <c r="D55" s="163" t="s">
        <v>18</v>
      </c>
      <c r="E55" s="164"/>
      <c r="F55" s="165">
        <v>343571</v>
      </c>
      <c r="G55" s="202">
        <v>124904</v>
      </c>
      <c r="H55" s="211">
        <f t="shared" ref="H55:H62" si="10">SUM(F55:G55)</f>
        <v>468475</v>
      </c>
      <c r="I55" s="203">
        <v>73640</v>
      </c>
      <c r="J55" s="202">
        <v>606</v>
      </c>
      <c r="K55" s="211">
        <f t="shared" ref="K55:K62" si="11">SUM(I55:J55)</f>
        <v>74246</v>
      </c>
      <c r="L55" s="204">
        <f t="shared" ref="L55:L62" si="12">F55+G55+I55+J55</f>
        <v>542721</v>
      </c>
      <c r="N55" s="160"/>
    </row>
    <row r="56" spans="1:14" ht="18" customHeight="1" x14ac:dyDescent="0.25">
      <c r="A56" s="162" t="s">
        <v>127</v>
      </c>
      <c r="B56" s="163" t="s">
        <v>129</v>
      </c>
      <c r="C56" s="163" t="s">
        <v>48</v>
      </c>
      <c r="D56" s="163" t="s">
        <v>18</v>
      </c>
      <c r="E56" s="164"/>
      <c r="F56" s="165">
        <v>245357</v>
      </c>
      <c r="G56" s="202">
        <v>88175</v>
      </c>
      <c r="H56" s="211">
        <f t="shared" si="10"/>
        <v>333532</v>
      </c>
      <c r="I56" s="203">
        <v>45156</v>
      </c>
      <c r="J56" s="202">
        <v>1210</v>
      </c>
      <c r="K56" s="211">
        <f t="shared" si="11"/>
        <v>46366</v>
      </c>
      <c r="L56" s="204">
        <f t="shared" si="12"/>
        <v>379898</v>
      </c>
      <c r="N56" s="160"/>
    </row>
    <row r="57" spans="1:14" ht="18" customHeight="1" x14ac:dyDescent="0.25">
      <c r="A57" s="162" t="s">
        <v>127</v>
      </c>
      <c r="B57" s="163" t="s">
        <v>130</v>
      </c>
      <c r="C57" s="163" t="s">
        <v>27</v>
      </c>
      <c r="D57" s="163" t="s">
        <v>28</v>
      </c>
      <c r="E57" s="164"/>
      <c r="F57" s="165">
        <v>200070</v>
      </c>
      <c r="G57" s="202">
        <v>73201</v>
      </c>
      <c r="H57" s="211">
        <f t="shared" si="10"/>
        <v>273271</v>
      </c>
      <c r="I57" s="203">
        <v>65246</v>
      </c>
      <c r="J57" s="202">
        <v>3637</v>
      </c>
      <c r="K57" s="211">
        <f t="shared" si="11"/>
        <v>68883</v>
      </c>
      <c r="L57" s="204">
        <f t="shared" si="12"/>
        <v>342154</v>
      </c>
      <c r="N57" s="160"/>
    </row>
    <row r="58" spans="1:14" ht="18" customHeight="1" x14ac:dyDescent="0.25">
      <c r="A58" s="162" t="s">
        <v>127</v>
      </c>
      <c r="B58" s="163" t="s">
        <v>131</v>
      </c>
      <c r="C58" s="163" t="s">
        <v>132</v>
      </c>
      <c r="D58" s="163" t="s">
        <v>72</v>
      </c>
      <c r="E58" s="164"/>
      <c r="F58" s="165">
        <v>266876</v>
      </c>
      <c r="G58" s="202">
        <v>94569</v>
      </c>
      <c r="H58" s="211">
        <f t="shared" si="10"/>
        <v>361445</v>
      </c>
      <c r="I58" s="203">
        <v>48127</v>
      </c>
      <c r="J58" s="202">
        <v>713</v>
      </c>
      <c r="K58" s="211">
        <f t="shared" si="11"/>
        <v>48840</v>
      </c>
      <c r="L58" s="204">
        <f t="shared" si="12"/>
        <v>410285</v>
      </c>
      <c r="N58" s="160"/>
    </row>
    <row r="59" spans="1:14" ht="18" customHeight="1" x14ac:dyDescent="0.25">
      <c r="A59" s="162" t="s">
        <v>127</v>
      </c>
      <c r="B59" s="163" t="s">
        <v>174</v>
      </c>
      <c r="C59" s="163" t="s">
        <v>17</v>
      </c>
      <c r="D59" s="163" t="s">
        <v>18</v>
      </c>
      <c r="E59" s="164"/>
      <c r="F59" s="165">
        <v>542105</v>
      </c>
      <c r="G59" s="202">
        <v>198424</v>
      </c>
      <c r="H59" s="211">
        <f t="shared" si="10"/>
        <v>740529</v>
      </c>
      <c r="I59" s="203">
        <v>72150</v>
      </c>
      <c r="J59" s="202">
        <v>8159</v>
      </c>
      <c r="K59" s="211">
        <f t="shared" si="11"/>
        <v>80309</v>
      </c>
      <c r="L59" s="204">
        <f t="shared" si="12"/>
        <v>820838</v>
      </c>
      <c r="N59" s="160"/>
    </row>
    <row r="60" spans="1:14" ht="18" customHeight="1" x14ac:dyDescent="0.25">
      <c r="A60" s="162" t="s">
        <v>127</v>
      </c>
      <c r="B60" s="163" t="s">
        <v>134</v>
      </c>
      <c r="C60" s="163" t="s">
        <v>24</v>
      </c>
      <c r="D60" s="163" t="s">
        <v>25</v>
      </c>
      <c r="E60" s="164"/>
      <c r="F60" s="165">
        <v>247777</v>
      </c>
      <c r="G60" s="202">
        <v>89969</v>
      </c>
      <c r="H60" s="211">
        <f t="shared" si="10"/>
        <v>337746</v>
      </c>
      <c r="I60" s="203">
        <v>43437</v>
      </c>
      <c r="J60" s="202">
        <v>562</v>
      </c>
      <c r="K60" s="211">
        <f t="shared" si="11"/>
        <v>43999</v>
      </c>
      <c r="L60" s="204">
        <f t="shared" si="12"/>
        <v>381745</v>
      </c>
      <c r="N60" s="160"/>
    </row>
    <row r="61" spans="1:14" ht="18" customHeight="1" x14ac:dyDescent="0.25">
      <c r="A61" s="162" t="s">
        <v>127</v>
      </c>
      <c r="B61" s="163" t="s">
        <v>135</v>
      </c>
      <c r="C61" s="163" t="s">
        <v>81</v>
      </c>
      <c r="D61" s="163" t="s">
        <v>82</v>
      </c>
      <c r="E61" s="164"/>
      <c r="F61" s="165">
        <v>264685</v>
      </c>
      <c r="G61" s="202">
        <v>95898</v>
      </c>
      <c r="H61" s="211">
        <f t="shared" si="10"/>
        <v>360583</v>
      </c>
      <c r="I61" s="203">
        <v>34988</v>
      </c>
      <c r="J61" s="202">
        <v>1674</v>
      </c>
      <c r="K61" s="211">
        <f t="shared" si="11"/>
        <v>36662</v>
      </c>
      <c r="L61" s="204">
        <f t="shared" si="12"/>
        <v>397245</v>
      </c>
      <c r="N61" s="160"/>
    </row>
    <row r="62" spans="1:14" ht="18" customHeight="1" x14ac:dyDescent="0.25">
      <c r="A62" s="162" t="s">
        <v>136</v>
      </c>
      <c r="B62" s="163" t="s">
        <v>137</v>
      </c>
      <c r="C62" s="163" t="s">
        <v>48</v>
      </c>
      <c r="D62" s="163" t="s">
        <v>18</v>
      </c>
      <c r="E62" s="164"/>
      <c r="F62" s="165">
        <v>321604</v>
      </c>
      <c r="G62" s="202">
        <v>118703</v>
      </c>
      <c r="H62" s="211">
        <f t="shared" si="10"/>
        <v>440307</v>
      </c>
      <c r="I62" s="203">
        <v>56268</v>
      </c>
      <c r="J62" s="202">
        <v>1326</v>
      </c>
      <c r="K62" s="211">
        <f t="shared" si="11"/>
        <v>57594</v>
      </c>
      <c r="L62" s="204">
        <f t="shared" si="12"/>
        <v>497901</v>
      </c>
      <c r="N62" s="160"/>
    </row>
    <row r="63" spans="1:14" ht="18" customHeight="1" thickBot="1" x14ac:dyDescent="0.3">
      <c r="A63" s="175"/>
      <c r="B63" s="176"/>
      <c r="C63" s="176"/>
      <c r="D63" s="176"/>
      <c r="E63" s="177"/>
      <c r="F63" s="169"/>
      <c r="G63" s="169"/>
      <c r="H63" s="212"/>
      <c r="I63" s="169"/>
      <c r="J63" s="169"/>
      <c r="K63" s="212"/>
      <c r="L63" s="169"/>
      <c r="N63" s="160"/>
    </row>
    <row r="64" spans="1:14" ht="18" customHeight="1" thickBot="1" x14ac:dyDescent="0.3">
      <c r="A64" s="413" t="s">
        <v>182</v>
      </c>
      <c r="B64" s="414"/>
      <c r="C64" s="414"/>
      <c r="D64" s="414"/>
      <c r="E64" s="424"/>
      <c r="F64" s="425">
        <f>SUM(F10:F63)</f>
        <v>27804040</v>
      </c>
      <c r="G64" s="288">
        <f>SUM(G10:G63)</f>
        <v>9853942</v>
      </c>
      <c r="H64" s="289">
        <f>SUM(H10:H63)</f>
        <v>37657982</v>
      </c>
      <c r="I64" s="426">
        <f t="shared" ref="I64:L64" si="13">SUM(I10:I63)</f>
        <v>4271461</v>
      </c>
      <c r="J64" s="288">
        <f t="shared" si="13"/>
        <v>225356</v>
      </c>
      <c r="K64" s="289">
        <f t="shared" si="13"/>
        <v>4496817</v>
      </c>
      <c r="L64" s="427">
        <f t="shared" si="13"/>
        <v>42154799</v>
      </c>
      <c r="N64" s="160"/>
    </row>
    <row r="65" spans="1:14" ht="18" customHeight="1" thickBot="1" x14ac:dyDescent="0.3">
      <c r="A65" s="178"/>
      <c r="B65" s="179"/>
      <c r="C65" s="179"/>
      <c r="D65" s="180"/>
      <c r="E65" s="177"/>
      <c r="F65" s="181"/>
      <c r="G65" s="181"/>
      <c r="H65" s="213"/>
      <c r="I65" s="181"/>
      <c r="J65" s="181"/>
      <c r="K65" s="213"/>
      <c r="L65" s="181"/>
      <c r="N65" s="160"/>
    </row>
    <row r="66" spans="1:14" ht="18" customHeight="1" thickBot="1" x14ac:dyDescent="0.3">
      <c r="A66" s="416" t="s">
        <v>170</v>
      </c>
      <c r="B66" s="417"/>
      <c r="C66" s="417"/>
      <c r="D66" s="418"/>
      <c r="E66" s="177"/>
      <c r="F66" s="181"/>
      <c r="G66" s="181"/>
      <c r="H66" s="213"/>
      <c r="I66" s="181"/>
      <c r="J66" s="181"/>
      <c r="K66" s="213"/>
      <c r="L66" s="181"/>
      <c r="M66" s="44"/>
      <c r="N66" s="160"/>
    </row>
    <row r="67" spans="1:14" ht="18" customHeight="1" thickBot="1" x14ac:dyDescent="0.3">
      <c r="A67" s="428" t="s">
        <v>142</v>
      </c>
      <c r="B67" s="269" t="s">
        <v>143</v>
      </c>
      <c r="C67" s="269" t="s">
        <v>48</v>
      </c>
      <c r="D67" s="270" t="s">
        <v>109</v>
      </c>
      <c r="E67" s="177"/>
      <c r="F67" s="271">
        <v>944372</v>
      </c>
      <c r="G67" s="274">
        <v>329110</v>
      </c>
      <c r="H67" s="429">
        <f>SUM(F67:G67)</f>
        <v>1273482</v>
      </c>
      <c r="I67" s="430">
        <v>267895.61</v>
      </c>
      <c r="J67" s="274">
        <v>6463.39</v>
      </c>
      <c r="K67" s="429">
        <f>SUM(I67:J67)</f>
        <v>274359</v>
      </c>
      <c r="L67" s="431">
        <f>F67+G67+I67+J67</f>
        <v>1547840.9999999998</v>
      </c>
      <c r="N67" s="160"/>
    </row>
    <row r="68" spans="1:14" ht="18" customHeight="1" x14ac:dyDescent="0.25">
      <c r="A68" s="183"/>
      <c r="B68" s="179"/>
      <c r="C68" s="179"/>
      <c r="D68" s="179"/>
      <c r="E68" s="184"/>
      <c r="F68" s="185"/>
      <c r="G68" s="185"/>
      <c r="H68" s="185"/>
      <c r="I68" s="185"/>
      <c r="J68" s="186"/>
      <c r="K68" s="186"/>
      <c r="L68" s="187"/>
      <c r="M68" s="155"/>
      <c r="N68" s="155"/>
    </row>
    <row r="69" spans="1:14" ht="18" customHeight="1" x14ac:dyDescent="0.25">
      <c r="A69" s="318" t="s">
        <v>202</v>
      </c>
      <c r="B69" s="318"/>
      <c r="C69" s="184"/>
      <c r="D69" s="184"/>
      <c r="E69" s="207"/>
      <c r="F69" s="198"/>
      <c r="G69" s="198"/>
      <c r="H69" s="198"/>
      <c r="I69" s="198"/>
      <c r="J69" s="198"/>
      <c r="K69" s="198"/>
      <c r="L69" s="199">
        <f>L64+L67</f>
        <v>43702640</v>
      </c>
    </row>
    <row r="70" spans="1:14" ht="18" customHeight="1" x14ac:dyDescent="0.25">
      <c r="A70" s="205" t="s">
        <v>145</v>
      </c>
      <c r="B70" s="205"/>
      <c r="C70" s="184"/>
      <c r="D70" s="184"/>
      <c r="E70" s="207"/>
      <c r="F70" s="210"/>
      <c r="G70" s="207"/>
      <c r="H70" s="207"/>
      <c r="I70" s="210"/>
      <c r="J70" s="207"/>
      <c r="K70" s="207"/>
      <c r="L70" s="210"/>
    </row>
    <row r="71" spans="1:14" x14ac:dyDescent="0.25">
      <c r="A71" s="44"/>
      <c r="B71" s="44"/>
      <c r="C71" s="44"/>
      <c r="D71" s="44"/>
      <c r="E71" s="44"/>
      <c r="F71" s="158"/>
      <c r="G71" s="44"/>
      <c r="H71" s="44"/>
      <c r="I71" s="158"/>
      <c r="J71" s="44"/>
      <c r="K71" s="44"/>
      <c r="L71" s="44"/>
    </row>
    <row r="72" spans="1:14" x14ac:dyDescent="0.25">
      <c r="F72" s="144"/>
    </row>
    <row r="73" spans="1:14" x14ac:dyDescent="0.25">
      <c r="F73" s="144"/>
    </row>
    <row r="74" spans="1:14" x14ac:dyDescent="0.25">
      <c r="F74" s="144"/>
      <c r="G74" s="144"/>
      <c r="H74" s="144"/>
    </row>
    <row r="80" spans="1:14" x14ac:dyDescent="0.25">
      <c r="F80" s="44"/>
      <c r="G80" s="44"/>
      <c r="H80" s="44"/>
      <c r="I80" s="44"/>
      <c r="J80" s="44"/>
      <c r="K80" s="44"/>
      <c r="L80" s="44"/>
    </row>
    <row r="81" spans="6:12" x14ac:dyDescent="0.25">
      <c r="F81" s="44"/>
      <c r="G81" s="44"/>
      <c r="H81" s="44"/>
      <c r="I81" s="44"/>
      <c r="J81" s="44"/>
      <c r="K81" s="44"/>
      <c r="L81" s="44"/>
    </row>
  </sheetData>
  <mergeCells count="17">
    <mergeCell ref="A2:L2"/>
    <mergeCell ref="A3:L3"/>
    <mergeCell ref="K7:K9"/>
    <mergeCell ref="F6:L6"/>
    <mergeCell ref="L7:L9"/>
    <mergeCell ref="F7:F9"/>
    <mergeCell ref="G7:G9"/>
    <mergeCell ref="I7:I9"/>
    <mergeCell ref="J7:J9"/>
    <mergeCell ref="H7:H9"/>
    <mergeCell ref="A69:B69"/>
    <mergeCell ref="A66:D66"/>
    <mergeCell ref="A4:A9"/>
    <mergeCell ref="B4:B9"/>
    <mergeCell ref="A64:D64"/>
    <mergeCell ref="C4:C9"/>
    <mergeCell ref="D4:D9"/>
  </mergeCells>
  <pageMargins left="0.59055118110236227" right="0" top="0" bottom="0" header="0" footer="0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AO78"/>
  <sheetViews>
    <sheetView tabSelected="1" zoomScale="69" zoomScaleNormal="69" workbookViewId="0">
      <selection activeCell="AN70" sqref="AN70"/>
    </sheetView>
  </sheetViews>
  <sheetFormatPr defaultRowHeight="15" x14ac:dyDescent="0.25"/>
  <cols>
    <col min="1" max="1" width="29.85546875" customWidth="1"/>
    <col min="2" max="2" width="25.140625" customWidth="1"/>
    <col min="3" max="3" width="11.42578125" customWidth="1"/>
    <col min="4" max="4" width="26.85546875" customWidth="1"/>
    <col min="5" max="5" width="2.7109375" customWidth="1"/>
    <col min="6" max="6" width="12.5703125" customWidth="1"/>
    <col min="7" max="7" width="12.140625" customWidth="1"/>
    <col min="8" max="8" width="11" customWidth="1"/>
    <col min="9" max="10" width="10.85546875" customWidth="1"/>
    <col min="11" max="11" width="13.42578125" customWidth="1"/>
    <col min="12" max="12" width="14.42578125" customWidth="1"/>
    <col min="13" max="13" width="11.28515625" customWidth="1"/>
    <col min="14" max="14" width="13.28515625" customWidth="1"/>
    <col min="15" max="15" width="11.7109375" customWidth="1"/>
    <col min="16" max="17" width="10.42578125" customWidth="1"/>
    <col min="18" max="18" width="10.28515625" customWidth="1"/>
    <col min="19" max="20" width="13" customWidth="1"/>
    <col min="21" max="21" width="12.140625" customWidth="1"/>
    <col min="22" max="22" width="10.28515625" customWidth="1"/>
    <col min="23" max="23" width="11.7109375" customWidth="1"/>
    <col min="24" max="24" width="11.28515625" customWidth="1"/>
    <col min="25" max="25" width="13.28515625" customWidth="1"/>
    <col min="26" max="26" width="11.140625" customWidth="1"/>
    <col min="27" max="27" width="11.5703125" customWidth="1"/>
    <col min="28" max="28" width="11.7109375" customWidth="1"/>
    <col min="29" max="30" width="12.28515625" customWidth="1"/>
    <col min="31" max="31" width="11.42578125" customWidth="1"/>
    <col min="32" max="32" width="9.85546875" customWidth="1"/>
    <col min="33" max="34" width="13.140625" customWidth="1"/>
    <col min="35" max="35" width="12.28515625" customWidth="1"/>
    <col min="36" max="36" width="12.140625" customWidth="1"/>
    <col min="37" max="37" width="14.7109375" customWidth="1"/>
    <col min="38" max="38" width="6" customWidth="1"/>
    <col min="39" max="39" width="15.7109375" customWidth="1"/>
    <col min="40" max="40" width="13.7109375" customWidth="1"/>
    <col min="41" max="41" width="14" customWidth="1"/>
    <col min="217" max="217" width="21.28515625" customWidth="1"/>
    <col min="218" max="218" width="12.140625" customWidth="1"/>
    <col min="219" max="219" width="8.140625" customWidth="1"/>
    <col min="220" max="220" width="20.28515625" customWidth="1"/>
    <col min="221" max="221" width="7.5703125" customWidth="1"/>
    <col min="222" max="222" width="8.7109375" customWidth="1"/>
    <col min="223" max="223" width="7.7109375" customWidth="1"/>
    <col min="224" max="224" width="6.42578125" customWidth="1"/>
    <col min="225" max="229" width="7.7109375" customWidth="1"/>
    <col min="230" max="230" width="8.7109375" customWidth="1"/>
    <col min="231" max="233" width="7.7109375" customWidth="1"/>
    <col min="234" max="234" width="8.7109375" customWidth="1"/>
    <col min="235" max="247" width="7.7109375" customWidth="1"/>
    <col min="248" max="250" width="10.85546875" customWidth="1"/>
    <col min="251" max="251" width="8.42578125" customWidth="1"/>
    <col min="252" max="255" width="7.7109375" customWidth="1"/>
    <col min="256" max="256" width="2.5703125" customWidth="1"/>
    <col min="257" max="259" width="8.7109375" customWidth="1"/>
    <col min="260" max="260" width="7.7109375" customWidth="1"/>
    <col min="261" max="261" width="7.140625" customWidth="1"/>
    <col min="262" max="262" width="8.7109375" customWidth="1"/>
    <col min="263" max="265" width="7.7109375" customWidth="1"/>
    <col min="266" max="266" width="6.42578125" customWidth="1"/>
    <col min="267" max="267" width="11.42578125" customWidth="1"/>
    <col min="268" max="270" width="7.7109375" customWidth="1"/>
    <col min="271" max="271" width="7.140625" customWidth="1"/>
    <col min="272" max="272" width="8.85546875" customWidth="1"/>
    <col min="273" max="273" width="8.7109375" customWidth="1"/>
    <col min="274" max="275" width="7.7109375" customWidth="1"/>
    <col min="276" max="283" width="9.140625" customWidth="1"/>
    <col min="473" max="473" width="21.28515625" customWidth="1"/>
    <col min="474" max="474" width="12.140625" customWidth="1"/>
    <col min="475" max="475" width="8.140625" customWidth="1"/>
    <col min="476" max="476" width="20.28515625" customWidth="1"/>
    <col min="477" max="477" width="7.5703125" customWidth="1"/>
    <col min="478" max="478" width="8.7109375" customWidth="1"/>
    <col min="479" max="479" width="7.7109375" customWidth="1"/>
    <col min="480" max="480" width="6.42578125" customWidth="1"/>
    <col min="481" max="485" width="7.7109375" customWidth="1"/>
    <col min="486" max="486" width="8.7109375" customWidth="1"/>
    <col min="487" max="489" width="7.7109375" customWidth="1"/>
    <col min="490" max="490" width="8.7109375" customWidth="1"/>
    <col min="491" max="503" width="7.7109375" customWidth="1"/>
    <col min="504" max="506" width="10.85546875" customWidth="1"/>
    <col min="507" max="507" width="8.42578125" customWidth="1"/>
    <col min="508" max="511" width="7.7109375" customWidth="1"/>
    <col min="512" max="512" width="2.5703125" customWidth="1"/>
    <col min="513" max="515" width="8.7109375" customWidth="1"/>
    <col min="516" max="516" width="7.7109375" customWidth="1"/>
    <col min="517" max="517" width="7.140625" customWidth="1"/>
    <col min="518" max="518" width="8.7109375" customWidth="1"/>
    <col min="519" max="521" width="7.7109375" customWidth="1"/>
    <col min="522" max="522" width="6.42578125" customWidth="1"/>
    <col min="523" max="523" width="11.42578125" customWidth="1"/>
    <col min="524" max="526" width="7.7109375" customWidth="1"/>
    <col min="527" max="527" width="7.140625" customWidth="1"/>
    <col min="528" max="528" width="8.85546875" customWidth="1"/>
    <col min="529" max="529" width="8.7109375" customWidth="1"/>
    <col min="530" max="531" width="7.7109375" customWidth="1"/>
    <col min="532" max="539" width="9.140625" customWidth="1"/>
    <col min="729" max="729" width="21.28515625" customWidth="1"/>
    <col min="730" max="730" width="12.140625" customWidth="1"/>
    <col min="731" max="731" width="8.140625" customWidth="1"/>
    <col min="732" max="732" width="20.28515625" customWidth="1"/>
    <col min="733" max="733" width="7.5703125" customWidth="1"/>
    <col min="734" max="734" width="8.7109375" customWidth="1"/>
    <col min="735" max="735" width="7.7109375" customWidth="1"/>
    <col min="736" max="736" width="6.42578125" customWidth="1"/>
    <col min="737" max="741" width="7.7109375" customWidth="1"/>
    <col min="742" max="742" width="8.7109375" customWidth="1"/>
    <col min="743" max="745" width="7.7109375" customWidth="1"/>
    <col min="746" max="746" width="8.7109375" customWidth="1"/>
    <col min="747" max="759" width="7.7109375" customWidth="1"/>
    <col min="760" max="762" width="10.85546875" customWidth="1"/>
    <col min="763" max="763" width="8.42578125" customWidth="1"/>
    <col min="764" max="767" width="7.7109375" customWidth="1"/>
    <col min="768" max="768" width="2.5703125" customWidth="1"/>
    <col min="769" max="771" width="8.7109375" customWidth="1"/>
    <col min="772" max="772" width="7.7109375" customWidth="1"/>
    <col min="773" max="773" width="7.140625" customWidth="1"/>
    <col min="774" max="774" width="8.7109375" customWidth="1"/>
    <col min="775" max="777" width="7.7109375" customWidth="1"/>
    <col min="778" max="778" width="6.42578125" customWidth="1"/>
    <col min="779" max="779" width="11.42578125" customWidth="1"/>
    <col min="780" max="782" width="7.7109375" customWidth="1"/>
    <col min="783" max="783" width="7.140625" customWidth="1"/>
    <col min="784" max="784" width="8.85546875" customWidth="1"/>
    <col min="785" max="785" width="8.7109375" customWidth="1"/>
    <col min="786" max="787" width="7.7109375" customWidth="1"/>
    <col min="788" max="795" width="9.140625" customWidth="1"/>
    <col min="985" max="985" width="21.28515625" customWidth="1"/>
    <col min="986" max="986" width="12.140625" customWidth="1"/>
    <col min="987" max="987" width="8.140625" customWidth="1"/>
    <col min="988" max="988" width="20.28515625" customWidth="1"/>
    <col min="989" max="989" width="7.5703125" customWidth="1"/>
    <col min="990" max="990" width="8.7109375" customWidth="1"/>
    <col min="991" max="991" width="7.7109375" customWidth="1"/>
    <col min="992" max="992" width="6.42578125" customWidth="1"/>
    <col min="993" max="997" width="7.7109375" customWidth="1"/>
    <col min="998" max="998" width="8.7109375" customWidth="1"/>
    <col min="999" max="1001" width="7.7109375" customWidth="1"/>
    <col min="1002" max="1002" width="8.7109375" customWidth="1"/>
    <col min="1003" max="1015" width="7.7109375" customWidth="1"/>
    <col min="1016" max="1018" width="10.85546875" customWidth="1"/>
    <col min="1019" max="1019" width="8.42578125" customWidth="1"/>
    <col min="1020" max="1023" width="7.7109375" customWidth="1"/>
    <col min="1024" max="1024" width="2.5703125" customWidth="1"/>
    <col min="1025" max="1027" width="8.7109375" customWidth="1"/>
    <col min="1028" max="1028" width="7.7109375" customWidth="1"/>
    <col min="1029" max="1029" width="7.140625" customWidth="1"/>
    <col min="1030" max="1030" width="8.7109375" customWidth="1"/>
    <col min="1031" max="1033" width="7.7109375" customWidth="1"/>
    <col min="1034" max="1034" width="6.42578125" customWidth="1"/>
    <col min="1035" max="1035" width="11.42578125" customWidth="1"/>
    <col min="1036" max="1038" width="7.7109375" customWidth="1"/>
    <col min="1039" max="1039" width="7.140625" customWidth="1"/>
    <col min="1040" max="1040" width="8.85546875" customWidth="1"/>
    <col min="1041" max="1041" width="8.7109375" customWidth="1"/>
    <col min="1042" max="1043" width="7.7109375" customWidth="1"/>
    <col min="1044" max="1051" width="9.140625" customWidth="1"/>
    <col min="1241" max="1241" width="21.28515625" customWidth="1"/>
    <col min="1242" max="1242" width="12.140625" customWidth="1"/>
    <col min="1243" max="1243" width="8.140625" customWidth="1"/>
    <col min="1244" max="1244" width="20.28515625" customWidth="1"/>
    <col min="1245" max="1245" width="7.5703125" customWidth="1"/>
    <col min="1246" max="1246" width="8.7109375" customWidth="1"/>
    <col min="1247" max="1247" width="7.7109375" customWidth="1"/>
    <col min="1248" max="1248" width="6.42578125" customWidth="1"/>
    <col min="1249" max="1253" width="7.7109375" customWidth="1"/>
    <col min="1254" max="1254" width="8.7109375" customWidth="1"/>
    <col min="1255" max="1257" width="7.7109375" customWidth="1"/>
    <col min="1258" max="1258" width="8.7109375" customWidth="1"/>
    <col min="1259" max="1271" width="7.7109375" customWidth="1"/>
    <col min="1272" max="1274" width="10.85546875" customWidth="1"/>
    <col min="1275" max="1275" width="8.42578125" customWidth="1"/>
    <col min="1276" max="1279" width="7.7109375" customWidth="1"/>
    <col min="1280" max="1280" width="2.5703125" customWidth="1"/>
    <col min="1281" max="1283" width="8.7109375" customWidth="1"/>
    <col min="1284" max="1284" width="7.7109375" customWidth="1"/>
    <col min="1285" max="1285" width="7.140625" customWidth="1"/>
    <col min="1286" max="1286" width="8.7109375" customWidth="1"/>
    <col min="1287" max="1289" width="7.7109375" customWidth="1"/>
    <col min="1290" max="1290" width="6.42578125" customWidth="1"/>
    <col min="1291" max="1291" width="11.42578125" customWidth="1"/>
    <col min="1292" max="1294" width="7.7109375" customWidth="1"/>
    <col min="1295" max="1295" width="7.140625" customWidth="1"/>
    <col min="1296" max="1296" width="8.85546875" customWidth="1"/>
    <col min="1297" max="1297" width="8.7109375" customWidth="1"/>
    <col min="1298" max="1299" width="7.7109375" customWidth="1"/>
    <col min="1300" max="1307" width="9.140625" customWidth="1"/>
    <col min="1497" max="1497" width="21.28515625" customWidth="1"/>
    <col min="1498" max="1498" width="12.140625" customWidth="1"/>
    <col min="1499" max="1499" width="8.140625" customWidth="1"/>
    <col min="1500" max="1500" width="20.28515625" customWidth="1"/>
    <col min="1501" max="1501" width="7.5703125" customWidth="1"/>
    <col min="1502" max="1502" width="8.7109375" customWidth="1"/>
    <col min="1503" max="1503" width="7.7109375" customWidth="1"/>
    <col min="1504" max="1504" width="6.42578125" customWidth="1"/>
    <col min="1505" max="1509" width="7.7109375" customWidth="1"/>
    <col min="1510" max="1510" width="8.7109375" customWidth="1"/>
    <col min="1511" max="1513" width="7.7109375" customWidth="1"/>
    <col min="1514" max="1514" width="8.7109375" customWidth="1"/>
    <col min="1515" max="1527" width="7.7109375" customWidth="1"/>
    <col min="1528" max="1530" width="10.85546875" customWidth="1"/>
    <col min="1531" max="1531" width="8.42578125" customWidth="1"/>
    <col min="1532" max="1535" width="7.7109375" customWidth="1"/>
    <col min="1536" max="1536" width="2.5703125" customWidth="1"/>
    <col min="1537" max="1539" width="8.7109375" customWidth="1"/>
    <col min="1540" max="1540" width="7.7109375" customWidth="1"/>
    <col min="1541" max="1541" width="7.140625" customWidth="1"/>
    <col min="1542" max="1542" width="8.7109375" customWidth="1"/>
    <col min="1543" max="1545" width="7.7109375" customWidth="1"/>
    <col min="1546" max="1546" width="6.42578125" customWidth="1"/>
    <col min="1547" max="1547" width="11.42578125" customWidth="1"/>
    <col min="1548" max="1550" width="7.7109375" customWidth="1"/>
    <col min="1551" max="1551" width="7.140625" customWidth="1"/>
    <col min="1552" max="1552" width="8.85546875" customWidth="1"/>
    <col min="1553" max="1553" width="8.7109375" customWidth="1"/>
    <col min="1554" max="1555" width="7.7109375" customWidth="1"/>
    <col min="1556" max="1563" width="9.140625" customWidth="1"/>
    <col min="1753" max="1753" width="21.28515625" customWidth="1"/>
    <col min="1754" max="1754" width="12.140625" customWidth="1"/>
    <col min="1755" max="1755" width="8.140625" customWidth="1"/>
    <col min="1756" max="1756" width="20.28515625" customWidth="1"/>
    <col min="1757" max="1757" width="7.5703125" customWidth="1"/>
    <col min="1758" max="1758" width="8.7109375" customWidth="1"/>
    <col min="1759" max="1759" width="7.7109375" customWidth="1"/>
    <col min="1760" max="1760" width="6.42578125" customWidth="1"/>
    <col min="1761" max="1765" width="7.7109375" customWidth="1"/>
    <col min="1766" max="1766" width="8.7109375" customWidth="1"/>
    <col min="1767" max="1769" width="7.7109375" customWidth="1"/>
    <col min="1770" max="1770" width="8.7109375" customWidth="1"/>
    <col min="1771" max="1783" width="7.7109375" customWidth="1"/>
    <col min="1784" max="1786" width="10.85546875" customWidth="1"/>
    <col min="1787" max="1787" width="8.42578125" customWidth="1"/>
    <col min="1788" max="1791" width="7.7109375" customWidth="1"/>
    <col min="1792" max="1792" width="2.5703125" customWidth="1"/>
    <col min="1793" max="1795" width="8.7109375" customWidth="1"/>
    <col min="1796" max="1796" width="7.7109375" customWidth="1"/>
    <col min="1797" max="1797" width="7.140625" customWidth="1"/>
    <col min="1798" max="1798" width="8.7109375" customWidth="1"/>
    <col min="1799" max="1801" width="7.7109375" customWidth="1"/>
    <col min="1802" max="1802" width="6.42578125" customWidth="1"/>
    <col min="1803" max="1803" width="11.42578125" customWidth="1"/>
    <col min="1804" max="1806" width="7.7109375" customWidth="1"/>
    <col min="1807" max="1807" width="7.140625" customWidth="1"/>
    <col min="1808" max="1808" width="8.85546875" customWidth="1"/>
    <col min="1809" max="1809" width="8.7109375" customWidth="1"/>
    <col min="1810" max="1811" width="7.7109375" customWidth="1"/>
    <col min="1812" max="1819" width="9.140625" customWidth="1"/>
    <col min="2009" max="2009" width="21.28515625" customWidth="1"/>
    <col min="2010" max="2010" width="12.140625" customWidth="1"/>
    <col min="2011" max="2011" width="8.140625" customWidth="1"/>
    <col min="2012" max="2012" width="20.28515625" customWidth="1"/>
    <col min="2013" max="2013" width="7.5703125" customWidth="1"/>
    <col min="2014" max="2014" width="8.7109375" customWidth="1"/>
    <col min="2015" max="2015" width="7.7109375" customWidth="1"/>
    <col min="2016" max="2016" width="6.42578125" customWidth="1"/>
    <col min="2017" max="2021" width="7.7109375" customWidth="1"/>
    <col min="2022" max="2022" width="8.7109375" customWidth="1"/>
    <col min="2023" max="2025" width="7.7109375" customWidth="1"/>
    <col min="2026" max="2026" width="8.7109375" customWidth="1"/>
    <col min="2027" max="2039" width="7.7109375" customWidth="1"/>
    <col min="2040" max="2042" width="10.85546875" customWidth="1"/>
    <col min="2043" max="2043" width="8.42578125" customWidth="1"/>
    <col min="2044" max="2047" width="7.7109375" customWidth="1"/>
    <col min="2048" max="2048" width="2.5703125" customWidth="1"/>
    <col min="2049" max="2051" width="8.7109375" customWidth="1"/>
    <col min="2052" max="2052" width="7.7109375" customWidth="1"/>
    <col min="2053" max="2053" width="7.140625" customWidth="1"/>
    <col min="2054" max="2054" width="8.7109375" customWidth="1"/>
    <col min="2055" max="2057" width="7.7109375" customWidth="1"/>
    <col min="2058" max="2058" width="6.42578125" customWidth="1"/>
    <col min="2059" max="2059" width="11.42578125" customWidth="1"/>
    <col min="2060" max="2062" width="7.7109375" customWidth="1"/>
    <col min="2063" max="2063" width="7.140625" customWidth="1"/>
    <col min="2064" max="2064" width="8.85546875" customWidth="1"/>
    <col min="2065" max="2065" width="8.7109375" customWidth="1"/>
    <col min="2066" max="2067" width="7.7109375" customWidth="1"/>
    <col min="2068" max="2075" width="9.140625" customWidth="1"/>
    <col min="2265" max="2265" width="21.28515625" customWidth="1"/>
    <col min="2266" max="2266" width="12.140625" customWidth="1"/>
    <col min="2267" max="2267" width="8.140625" customWidth="1"/>
    <col min="2268" max="2268" width="20.28515625" customWidth="1"/>
    <col min="2269" max="2269" width="7.5703125" customWidth="1"/>
    <col min="2270" max="2270" width="8.7109375" customWidth="1"/>
    <col min="2271" max="2271" width="7.7109375" customWidth="1"/>
    <col min="2272" max="2272" width="6.42578125" customWidth="1"/>
    <col min="2273" max="2277" width="7.7109375" customWidth="1"/>
    <col min="2278" max="2278" width="8.7109375" customWidth="1"/>
    <col min="2279" max="2281" width="7.7109375" customWidth="1"/>
    <col min="2282" max="2282" width="8.7109375" customWidth="1"/>
    <col min="2283" max="2295" width="7.7109375" customWidth="1"/>
    <col min="2296" max="2298" width="10.85546875" customWidth="1"/>
    <col min="2299" max="2299" width="8.42578125" customWidth="1"/>
    <col min="2300" max="2303" width="7.7109375" customWidth="1"/>
    <col min="2304" max="2304" width="2.5703125" customWidth="1"/>
    <col min="2305" max="2307" width="8.7109375" customWidth="1"/>
    <col min="2308" max="2308" width="7.7109375" customWidth="1"/>
    <col min="2309" max="2309" width="7.140625" customWidth="1"/>
    <col min="2310" max="2310" width="8.7109375" customWidth="1"/>
    <col min="2311" max="2313" width="7.7109375" customWidth="1"/>
    <col min="2314" max="2314" width="6.42578125" customWidth="1"/>
    <col min="2315" max="2315" width="11.42578125" customWidth="1"/>
    <col min="2316" max="2318" width="7.7109375" customWidth="1"/>
    <col min="2319" max="2319" width="7.140625" customWidth="1"/>
    <col min="2320" max="2320" width="8.85546875" customWidth="1"/>
    <col min="2321" max="2321" width="8.7109375" customWidth="1"/>
    <col min="2322" max="2323" width="7.7109375" customWidth="1"/>
    <col min="2324" max="2331" width="9.140625" customWidth="1"/>
    <col min="2521" max="2521" width="21.28515625" customWidth="1"/>
    <col min="2522" max="2522" width="12.140625" customWidth="1"/>
    <col min="2523" max="2523" width="8.140625" customWidth="1"/>
    <col min="2524" max="2524" width="20.28515625" customWidth="1"/>
    <col min="2525" max="2525" width="7.5703125" customWidth="1"/>
    <col min="2526" max="2526" width="8.7109375" customWidth="1"/>
    <col min="2527" max="2527" width="7.7109375" customWidth="1"/>
    <col min="2528" max="2528" width="6.42578125" customWidth="1"/>
    <col min="2529" max="2533" width="7.7109375" customWidth="1"/>
    <col min="2534" max="2534" width="8.7109375" customWidth="1"/>
    <col min="2535" max="2537" width="7.7109375" customWidth="1"/>
    <col min="2538" max="2538" width="8.7109375" customWidth="1"/>
    <col min="2539" max="2551" width="7.7109375" customWidth="1"/>
    <col min="2552" max="2554" width="10.85546875" customWidth="1"/>
    <col min="2555" max="2555" width="8.42578125" customWidth="1"/>
    <col min="2556" max="2559" width="7.7109375" customWidth="1"/>
    <col min="2560" max="2560" width="2.5703125" customWidth="1"/>
    <col min="2561" max="2563" width="8.7109375" customWidth="1"/>
    <col min="2564" max="2564" width="7.7109375" customWidth="1"/>
    <col min="2565" max="2565" width="7.140625" customWidth="1"/>
    <col min="2566" max="2566" width="8.7109375" customWidth="1"/>
    <col min="2567" max="2569" width="7.7109375" customWidth="1"/>
    <col min="2570" max="2570" width="6.42578125" customWidth="1"/>
    <col min="2571" max="2571" width="11.42578125" customWidth="1"/>
    <col min="2572" max="2574" width="7.7109375" customWidth="1"/>
    <col min="2575" max="2575" width="7.140625" customWidth="1"/>
    <col min="2576" max="2576" width="8.85546875" customWidth="1"/>
    <col min="2577" max="2577" width="8.7109375" customWidth="1"/>
    <col min="2578" max="2579" width="7.7109375" customWidth="1"/>
    <col min="2580" max="2587" width="9.140625" customWidth="1"/>
    <col min="2777" max="2777" width="21.28515625" customWidth="1"/>
    <col min="2778" max="2778" width="12.140625" customWidth="1"/>
    <col min="2779" max="2779" width="8.140625" customWidth="1"/>
    <col min="2780" max="2780" width="20.28515625" customWidth="1"/>
    <col min="2781" max="2781" width="7.5703125" customWidth="1"/>
    <col min="2782" max="2782" width="8.7109375" customWidth="1"/>
    <col min="2783" max="2783" width="7.7109375" customWidth="1"/>
    <col min="2784" max="2784" width="6.42578125" customWidth="1"/>
    <col min="2785" max="2789" width="7.7109375" customWidth="1"/>
    <col min="2790" max="2790" width="8.7109375" customWidth="1"/>
    <col min="2791" max="2793" width="7.7109375" customWidth="1"/>
    <col min="2794" max="2794" width="8.7109375" customWidth="1"/>
    <col min="2795" max="2807" width="7.7109375" customWidth="1"/>
    <col min="2808" max="2810" width="10.85546875" customWidth="1"/>
    <col min="2811" max="2811" width="8.42578125" customWidth="1"/>
    <col min="2812" max="2815" width="7.7109375" customWidth="1"/>
    <col min="2816" max="2816" width="2.5703125" customWidth="1"/>
    <col min="2817" max="2819" width="8.7109375" customWidth="1"/>
    <col min="2820" max="2820" width="7.7109375" customWidth="1"/>
    <col min="2821" max="2821" width="7.140625" customWidth="1"/>
    <col min="2822" max="2822" width="8.7109375" customWidth="1"/>
    <col min="2823" max="2825" width="7.7109375" customWidth="1"/>
    <col min="2826" max="2826" width="6.42578125" customWidth="1"/>
    <col min="2827" max="2827" width="11.42578125" customWidth="1"/>
    <col min="2828" max="2830" width="7.7109375" customWidth="1"/>
    <col min="2831" max="2831" width="7.140625" customWidth="1"/>
    <col min="2832" max="2832" width="8.85546875" customWidth="1"/>
    <col min="2833" max="2833" width="8.7109375" customWidth="1"/>
    <col min="2834" max="2835" width="7.7109375" customWidth="1"/>
    <col min="2836" max="2843" width="9.140625" customWidth="1"/>
    <col min="3033" max="3033" width="21.28515625" customWidth="1"/>
    <col min="3034" max="3034" width="12.140625" customWidth="1"/>
    <col min="3035" max="3035" width="8.140625" customWidth="1"/>
    <col min="3036" max="3036" width="20.28515625" customWidth="1"/>
    <col min="3037" max="3037" width="7.5703125" customWidth="1"/>
    <col min="3038" max="3038" width="8.7109375" customWidth="1"/>
    <col min="3039" max="3039" width="7.7109375" customWidth="1"/>
    <col min="3040" max="3040" width="6.42578125" customWidth="1"/>
    <col min="3041" max="3045" width="7.7109375" customWidth="1"/>
    <col min="3046" max="3046" width="8.7109375" customWidth="1"/>
    <col min="3047" max="3049" width="7.7109375" customWidth="1"/>
    <col min="3050" max="3050" width="8.7109375" customWidth="1"/>
    <col min="3051" max="3063" width="7.7109375" customWidth="1"/>
    <col min="3064" max="3066" width="10.85546875" customWidth="1"/>
    <col min="3067" max="3067" width="8.42578125" customWidth="1"/>
    <col min="3068" max="3071" width="7.7109375" customWidth="1"/>
    <col min="3072" max="3072" width="2.5703125" customWidth="1"/>
    <col min="3073" max="3075" width="8.7109375" customWidth="1"/>
    <col min="3076" max="3076" width="7.7109375" customWidth="1"/>
    <col min="3077" max="3077" width="7.140625" customWidth="1"/>
    <col min="3078" max="3078" width="8.7109375" customWidth="1"/>
    <col min="3079" max="3081" width="7.7109375" customWidth="1"/>
    <col min="3082" max="3082" width="6.42578125" customWidth="1"/>
    <col min="3083" max="3083" width="11.42578125" customWidth="1"/>
    <col min="3084" max="3086" width="7.7109375" customWidth="1"/>
    <col min="3087" max="3087" width="7.140625" customWidth="1"/>
    <col min="3088" max="3088" width="8.85546875" customWidth="1"/>
    <col min="3089" max="3089" width="8.7109375" customWidth="1"/>
    <col min="3090" max="3091" width="7.7109375" customWidth="1"/>
    <col min="3092" max="3099" width="9.140625" customWidth="1"/>
    <col min="3289" max="3289" width="21.28515625" customWidth="1"/>
    <col min="3290" max="3290" width="12.140625" customWidth="1"/>
    <col min="3291" max="3291" width="8.140625" customWidth="1"/>
    <col min="3292" max="3292" width="20.28515625" customWidth="1"/>
    <col min="3293" max="3293" width="7.5703125" customWidth="1"/>
    <col min="3294" max="3294" width="8.7109375" customWidth="1"/>
    <col min="3295" max="3295" width="7.7109375" customWidth="1"/>
    <col min="3296" max="3296" width="6.42578125" customWidth="1"/>
    <col min="3297" max="3301" width="7.7109375" customWidth="1"/>
    <col min="3302" max="3302" width="8.7109375" customWidth="1"/>
    <col min="3303" max="3305" width="7.7109375" customWidth="1"/>
    <col min="3306" max="3306" width="8.7109375" customWidth="1"/>
    <col min="3307" max="3319" width="7.7109375" customWidth="1"/>
    <col min="3320" max="3322" width="10.85546875" customWidth="1"/>
    <col min="3323" max="3323" width="8.42578125" customWidth="1"/>
    <col min="3324" max="3327" width="7.7109375" customWidth="1"/>
    <col min="3328" max="3328" width="2.5703125" customWidth="1"/>
    <col min="3329" max="3331" width="8.7109375" customWidth="1"/>
    <col min="3332" max="3332" width="7.7109375" customWidth="1"/>
    <col min="3333" max="3333" width="7.140625" customWidth="1"/>
    <col min="3334" max="3334" width="8.7109375" customWidth="1"/>
    <col min="3335" max="3337" width="7.7109375" customWidth="1"/>
    <col min="3338" max="3338" width="6.42578125" customWidth="1"/>
    <col min="3339" max="3339" width="11.42578125" customWidth="1"/>
    <col min="3340" max="3342" width="7.7109375" customWidth="1"/>
    <col min="3343" max="3343" width="7.140625" customWidth="1"/>
    <col min="3344" max="3344" width="8.85546875" customWidth="1"/>
    <col min="3345" max="3345" width="8.7109375" customWidth="1"/>
    <col min="3346" max="3347" width="7.7109375" customWidth="1"/>
    <col min="3348" max="3355" width="9.140625" customWidth="1"/>
    <col min="3545" max="3545" width="21.28515625" customWidth="1"/>
    <col min="3546" max="3546" width="12.140625" customWidth="1"/>
    <col min="3547" max="3547" width="8.140625" customWidth="1"/>
    <col min="3548" max="3548" width="20.28515625" customWidth="1"/>
    <col min="3549" max="3549" width="7.5703125" customWidth="1"/>
    <col min="3550" max="3550" width="8.7109375" customWidth="1"/>
    <col min="3551" max="3551" width="7.7109375" customWidth="1"/>
    <col min="3552" max="3552" width="6.42578125" customWidth="1"/>
    <col min="3553" max="3557" width="7.7109375" customWidth="1"/>
    <col min="3558" max="3558" width="8.7109375" customWidth="1"/>
    <col min="3559" max="3561" width="7.7109375" customWidth="1"/>
    <col min="3562" max="3562" width="8.7109375" customWidth="1"/>
    <col min="3563" max="3575" width="7.7109375" customWidth="1"/>
    <col min="3576" max="3578" width="10.85546875" customWidth="1"/>
    <col min="3579" max="3579" width="8.42578125" customWidth="1"/>
    <col min="3580" max="3583" width="7.7109375" customWidth="1"/>
    <col min="3584" max="3584" width="2.5703125" customWidth="1"/>
    <col min="3585" max="3587" width="8.7109375" customWidth="1"/>
    <col min="3588" max="3588" width="7.7109375" customWidth="1"/>
    <col min="3589" max="3589" width="7.140625" customWidth="1"/>
    <col min="3590" max="3590" width="8.7109375" customWidth="1"/>
    <col min="3591" max="3593" width="7.7109375" customWidth="1"/>
    <col min="3594" max="3594" width="6.42578125" customWidth="1"/>
    <col min="3595" max="3595" width="11.42578125" customWidth="1"/>
    <col min="3596" max="3598" width="7.7109375" customWidth="1"/>
    <col min="3599" max="3599" width="7.140625" customWidth="1"/>
    <col min="3600" max="3600" width="8.85546875" customWidth="1"/>
    <col min="3601" max="3601" width="8.7109375" customWidth="1"/>
    <col min="3602" max="3603" width="7.7109375" customWidth="1"/>
    <col min="3604" max="3611" width="9.140625" customWidth="1"/>
    <col min="3801" max="3801" width="21.28515625" customWidth="1"/>
    <col min="3802" max="3802" width="12.140625" customWidth="1"/>
    <col min="3803" max="3803" width="8.140625" customWidth="1"/>
    <col min="3804" max="3804" width="20.28515625" customWidth="1"/>
    <col min="3805" max="3805" width="7.5703125" customWidth="1"/>
    <col min="3806" max="3806" width="8.7109375" customWidth="1"/>
    <col min="3807" max="3807" width="7.7109375" customWidth="1"/>
    <col min="3808" max="3808" width="6.42578125" customWidth="1"/>
    <col min="3809" max="3813" width="7.7109375" customWidth="1"/>
    <col min="3814" max="3814" width="8.7109375" customWidth="1"/>
    <col min="3815" max="3817" width="7.7109375" customWidth="1"/>
    <col min="3818" max="3818" width="8.7109375" customWidth="1"/>
    <col min="3819" max="3831" width="7.7109375" customWidth="1"/>
    <col min="3832" max="3834" width="10.85546875" customWidth="1"/>
    <col min="3835" max="3835" width="8.42578125" customWidth="1"/>
    <col min="3836" max="3839" width="7.7109375" customWidth="1"/>
    <col min="3840" max="3840" width="2.5703125" customWidth="1"/>
    <col min="3841" max="3843" width="8.7109375" customWidth="1"/>
    <col min="3844" max="3844" width="7.7109375" customWidth="1"/>
    <col min="3845" max="3845" width="7.140625" customWidth="1"/>
    <col min="3846" max="3846" width="8.7109375" customWidth="1"/>
    <col min="3847" max="3849" width="7.7109375" customWidth="1"/>
    <col min="3850" max="3850" width="6.42578125" customWidth="1"/>
    <col min="3851" max="3851" width="11.42578125" customWidth="1"/>
    <col min="3852" max="3854" width="7.7109375" customWidth="1"/>
    <col min="3855" max="3855" width="7.140625" customWidth="1"/>
    <col min="3856" max="3856" width="8.85546875" customWidth="1"/>
    <col min="3857" max="3857" width="8.7109375" customWidth="1"/>
    <col min="3858" max="3859" width="7.7109375" customWidth="1"/>
    <col min="3860" max="3867" width="9.140625" customWidth="1"/>
    <col min="4057" max="4057" width="21.28515625" customWidth="1"/>
    <col min="4058" max="4058" width="12.140625" customWidth="1"/>
    <col min="4059" max="4059" width="8.140625" customWidth="1"/>
    <col min="4060" max="4060" width="20.28515625" customWidth="1"/>
    <col min="4061" max="4061" width="7.5703125" customWidth="1"/>
    <col min="4062" max="4062" width="8.7109375" customWidth="1"/>
    <col min="4063" max="4063" width="7.7109375" customWidth="1"/>
    <col min="4064" max="4064" width="6.42578125" customWidth="1"/>
    <col min="4065" max="4069" width="7.7109375" customWidth="1"/>
    <col min="4070" max="4070" width="8.7109375" customWidth="1"/>
    <col min="4071" max="4073" width="7.7109375" customWidth="1"/>
    <col min="4074" max="4074" width="8.7109375" customWidth="1"/>
    <col min="4075" max="4087" width="7.7109375" customWidth="1"/>
    <col min="4088" max="4090" width="10.85546875" customWidth="1"/>
    <col min="4091" max="4091" width="8.42578125" customWidth="1"/>
    <col min="4092" max="4095" width="7.7109375" customWidth="1"/>
    <col min="4096" max="4096" width="2.5703125" customWidth="1"/>
    <col min="4097" max="4099" width="8.7109375" customWidth="1"/>
    <col min="4100" max="4100" width="7.7109375" customWidth="1"/>
    <col min="4101" max="4101" width="7.140625" customWidth="1"/>
    <col min="4102" max="4102" width="8.7109375" customWidth="1"/>
    <col min="4103" max="4105" width="7.7109375" customWidth="1"/>
    <col min="4106" max="4106" width="6.42578125" customWidth="1"/>
    <col min="4107" max="4107" width="11.42578125" customWidth="1"/>
    <col min="4108" max="4110" width="7.7109375" customWidth="1"/>
    <col min="4111" max="4111" width="7.140625" customWidth="1"/>
    <col min="4112" max="4112" width="8.85546875" customWidth="1"/>
    <col min="4113" max="4113" width="8.7109375" customWidth="1"/>
    <col min="4114" max="4115" width="7.7109375" customWidth="1"/>
    <col min="4116" max="4123" width="9.140625" customWidth="1"/>
    <col min="4313" max="4313" width="21.28515625" customWidth="1"/>
    <col min="4314" max="4314" width="12.140625" customWidth="1"/>
    <col min="4315" max="4315" width="8.140625" customWidth="1"/>
    <col min="4316" max="4316" width="20.28515625" customWidth="1"/>
    <col min="4317" max="4317" width="7.5703125" customWidth="1"/>
    <col min="4318" max="4318" width="8.7109375" customWidth="1"/>
    <col min="4319" max="4319" width="7.7109375" customWidth="1"/>
    <col min="4320" max="4320" width="6.42578125" customWidth="1"/>
    <col min="4321" max="4325" width="7.7109375" customWidth="1"/>
    <col min="4326" max="4326" width="8.7109375" customWidth="1"/>
    <col min="4327" max="4329" width="7.7109375" customWidth="1"/>
    <col min="4330" max="4330" width="8.7109375" customWidth="1"/>
    <col min="4331" max="4343" width="7.7109375" customWidth="1"/>
    <col min="4344" max="4346" width="10.85546875" customWidth="1"/>
    <col min="4347" max="4347" width="8.42578125" customWidth="1"/>
    <col min="4348" max="4351" width="7.7109375" customWidth="1"/>
    <col min="4352" max="4352" width="2.5703125" customWidth="1"/>
    <col min="4353" max="4355" width="8.7109375" customWidth="1"/>
    <col min="4356" max="4356" width="7.7109375" customWidth="1"/>
    <col min="4357" max="4357" width="7.140625" customWidth="1"/>
    <col min="4358" max="4358" width="8.7109375" customWidth="1"/>
    <col min="4359" max="4361" width="7.7109375" customWidth="1"/>
    <col min="4362" max="4362" width="6.42578125" customWidth="1"/>
    <col min="4363" max="4363" width="11.42578125" customWidth="1"/>
    <col min="4364" max="4366" width="7.7109375" customWidth="1"/>
    <col min="4367" max="4367" width="7.140625" customWidth="1"/>
    <col min="4368" max="4368" width="8.85546875" customWidth="1"/>
    <col min="4369" max="4369" width="8.7109375" customWidth="1"/>
    <col min="4370" max="4371" width="7.7109375" customWidth="1"/>
    <col min="4372" max="4379" width="9.140625" customWidth="1"/>
    <col min="4569" max="4569" width="21.28515625" customWidth="1"/>
    <col min="4570" max="4570" width="12.140625" customWidth="1"/>
    <col min="4571" max="4571" width="8.140625" customWidth="1"/>
    <col min="4572" max="4572" width="20.28515625" customWidth="1"/>
    <col min="4573" max="4573" width="7.5703125" customWidth="1"/>
    <col min="4574" max="4574" width="8.7109375" customWidth="1"/>
    <col min="4575" max="4575" width="7.7109375" customWidth="1"/>
    <col min="4576" max="4576" width="6.42578125" customWidth="1"/>
    <col min="4577" max="4581" width="7.7109375" customWidth="1"/>
    <col min="4582" max="4582" width="8.7109375" customWidth="1"/>
    <col min="4583" max="4585" width="7.7109375" customWidth="1"/>
    <col min="4586" max="4586" width="8.7109375" customWidth="1"/>
    <col min="4587" max="4599" width="7.7109375" customWidth="1"/>
    <col min="4600" max="4602" width="10.85546875" customWidth="1"/>
    <col min="4603" max="4603" width="8.42578125" customWidth="1"/>
    <col min="4604" max="4607" width="7.7109375" customWidth="1"/>
    <col min="4608" max="4608" width="2.5703125" customWidth="1"/>
    <col min="4609" max="4611" width="8.7109375" customWidth="1"/>
    <col min="4612" max="4612" width="7.7109375" customWidth="1"/>
    <col min="4613" max="4613" width="7.140625" customWidth="1"/>
    <col min="4614" max="4614" width="8.7109375" customWidth="1"/>
    <col min="4615" max="4617" width="7.7109375" customWidth="1"/>
    <col min="4618" max="4618" width="6.42578125" customWidth="1"/>
    <col min="4619" max="4619" width="11.42578125" customWidth="1"/>
    <col min="4620" max="4622" width="7.7109375" customWidth="1"/>
    <col min="4623" max="4623" width="7.140625" customWidth="1"/>
    <col min="4624" max="4624" width="8.85546875" customWidth="1"/>
    <col min="4625" max="4625" width="8.7109375" customWidth="1"/>
    <col min="4626" max="4627" width="7.7109375" customWidth="1"/>
    <col min="4628" max="4635" width="9.140625" customWidth="1"/>
    <col min="4825" max="4825" width="21.28515625" customWidth="1"/>
    <col min="4826" max="4826" width="12.140625" customWidth="1"/>
    <col min="4827" max="4827" width="8.140625" customWidth="1"/>
    <col min="4828" max="4828" width="20.28515625" customWidth="1"/>
    <col min="4829" max="4829" width="7.5703125" customWidth="1"/>
    <col min="4830" max="4830" width="8.7109375" customWidth="1"/>
    <col min="4831" max="4831" width="7.7109375" customWidth="1"/>
    <col min="4832" max="4832" width="6.42578125" customWidth="1"/>
    <col min="4833" max="4837" width="7.7109375" customWidth="1"/>
    <col min="4838" max="4838" width="8.7109375" customWidth="1"/>
    <col min="4839" max="4841" width="7.7109375" customWidth="1"/>
    <col min="4842" max="4842" width="8.7109375" customWidth="1"/>
    <col min="4843" max="4855" width="7.7109375" customWidth="1"/>
    <col min="4856" max="4858" width="10.85546875" customWidth="1"/>
    <col min="4859" max="4859" width="8.42578125" customWidth="1"/>
    <col min="4860" max="4863" width="7.7109375" customWidth="1"/>
    <col min="4864" max="4864" width="2.5703125" customWidth="1"/>
    <col min="4865" max="4867" width="8.7109375" customWidth="1"/>
    <col min="4868" max="4868" width="7.7109375" customWidth="1"/>
    <col min="4869" max="4869" width="7.140625" customWidth="1"/>
    <col min="4870" max="4870" width="8.7109375" customWidth="1"/>
    <col min="4871" max="4873" width="7.7109375" customWidth="1"/>
    <col min="4874" max="4874" width="6.42578125" customWidth="1"/>
    <col min="4875" max="4875" width="11.42578125" customWidth="1"/>
    <col min="4876" max="4878" width="7.7109375" customWidth="1"/>
    <col min="4879" max="4879" width="7.140625" customWidth="1"/>
    <col min="4880" max="4880" width="8.85546875" customWidth="1"/>
    <col min="4881" max="4881" width="8.7109375" customWidth="1"/>
    <col min="4882" max="4883" width="7.7109375" customWidth="1"/>
    <col min="4884" max="4891" width="9.140625" customWidth="1"/>
    <col min="5081" max="5081" width="21.28515625" customWidth="1"/>
    <col min="5082" max="5082" width="12.140625" customWidth="1"/>
    <col min="5083" max="5083" width="8.140625" customWidth="1"/>
    <col min="5084" max="5084" width="20.28515625" customWidth="1"/>
    <col min="5085" max="5085" width="7.5703125" customWidth="1"/>
    <col min="5086" max="5086" width="8.7109375" customWidth="1"/>
    <col min="5087" max="5087" width="7.7109375" customWidth="1"/>
    <col min="5088" max="5088" width="6.42578125" customWidth="1"/>
    <col min="5089" max="5093" width="7.7109375" customWidth="1"/>
    <col min="5094" max="5094" width="8.7109375" customWidth="1"/>
    <col min="5095" max="5097" width="7.7109375" customWidth="1"/>
    <col min="5098" max="5098" width="8.7109375" customWidth="1"/>
    <col min="5099" max="5111" width="7.7109375" customWidth="1"/>
    <col min="5112" max="5114" width="10.85546875" customWidth="1"/>
    <col min="5115" max="5115" width="8.42578125" customWidth="1"/>
    <col min="5116" max="5119" width="7.7109375" customWidth="1"/>
    <col min="5120" max="5120" width="2.5703125" customWidth="1"/>
    <col min="5121" max="5123" width="8.7109375" customWidth="1"/>
    <col min="5124" max="5124" width="7.7109375" customWidth="1"/>
    <col min="5125" max="5125" width="7.140625" customWidth="1"/>
    <col min="5126" max="5126" width="8.7109375" customWidth="1"/>
    <col min="5127" max="5129" width="7.7109375" customWidth="1"/>
    <col min="5130" max="5130" width="6.42578125" customWidth="1"/>
    <col min="5131" max="5131" width="11.42578125" customWidth="1"/>
    <col min="5132" max="5134" width="7.7109375" customWidth="1"/>
    <col min="5135" max="5135" width="7.140625" customWidth="1"/>
    <col min="5136" max="5136" width="8.85546875" customWidth="1"/>
    <col min="5137" max="5137" width="8.7109375" customWidth="1"/>
    <col min="5138" max="5139" width="7.7109375" customWidth="1"/>
    <col min="5140" max="5147" width="9.140625" customWidth="1"/>
    <col min="5337" max="5337" width="21.28515625" customWidth="1"/>
    <col min="5338" max="5338" width="12.140625" customWidth="1"/>
    <col min="5339" max="5339" width="8.140625" customWidth="1"/>
    <col min="5340" max="5340" width="20.28515625" customWidth="1"/>
    <col min="5341" max="5341" width="7.5703125" customWidth="1"/>
    <col min="5342" max="5342" width="8.7109375" customWidth="1"/>
    <col min="5343" max="5343" width="7.7109375" customWidth="1"/>
    <col min="5344" max="5344" width="6.42578125" customWidth="1"/>
    <col min="5345" max="5349" width="7.7109375" customWidth="1"/>
    <col min="5350" max="5350" width="8.7109375" customWidth="1"/>
    <col min="5351" max="5353" width="7.7109375" customWidth="1"/>
    <col min="5354" max="5354" width="8.7109375" customWidth="1"/>
    <col min="5355" max="5367" width="7.7109375" customWidth="1"/>
    <col min="5368" max="5370" width="10.85546875" customWidth="1"/>
    <col min="5371" max="5371" width="8.42578125" customWidth="1"/>
    <col min="5372" max="5375" width="7.7109375" customWidth="1"/>
    <col min="5376" max="5376" width="2.5703125" customWidth="1"/>
    <col min="5377" max="5379" width="8.7109375" customWidth="1"/>
    <col min="5380" max="5380" width="7.7109375" customWidth="1"/>
    <col min="5381" max="5381" width="7.140625" customWidth="1"/>
    <col min="5382" max="5382" width="8.7109375" customWidth="1"/>
    <col min="5383" max="5385" width="7.7109375" customWidth="1"/>
    <col min="5386" max="5386" width="6.42578125" customWidth="1"/>
    <col min="5387" max="5387" width="11.42578125" customWidth="1"/>
    <col min="5388" max="5390" width="7.7109375" customWidth="1"/>
    <col min="5391" max="5391" width="7.140625" customWidth="1"/>
    <col min="5392" max="5392" width="8.85546875" customWidth="1"/>
    <col min="5393" max="5393" width="8.7109375" customWidth="1"/>
    <col min="5394" max="5395" width="7.7109375" customWidth="1"/>
    <col min="5396" max="5403" width="9.140625" customWidth="1"/>
    <col min="5593" max="5593" width="21.28515625" customWidth="1"/>
    <col min="5594" max="5594" width="12.140625" customWidth="1"/>
    <col min="5595" max="5595" width="8.140625" customWidth="1"/>
    <col min="5596" max="5596" width="20.28515625" customWidth="1"/>
    <col min="5597" max="5597" width="7.5703125" customWidth="1"/>
    <col min="5598" max="5598" width="8.7109375" customWidth="1"/>
    <col min="5599" max="5599" width="7.7109375" customWidth="1"/>
    <col min="5600" max="5600" width="6.42578125" customWidth="1"/>
    <col min="5601" max="5605" width="7.7109375" customWidth="1"/>
    <col min="5606" max="5606" width="8.7109375" customWidth="1"/>
    <col min="5607" max="5609" width="7.7109375" customWidth="1"/>
    <col min="5610" max="5610" width="8.7109375" customWidth="1"/>
    <col min="5611" max="5623" width="7.7109375" customWidth="1"/>
    <col min="5624" max="5626" width="10.85546875" customWidth="1"/>
    <col min="5627" max="5627" width="8.42578125" customWidth="1"/>
    <col min="5628" max="5631" width="7.7109375" customWidth="1"/>
    <col min="5632" max="5632" width="2.5703125" customWidth="1"/>
    <col min="5633" max="5635" width="8.7109375" customWidth="1"/>
    <col min="5636" max="5636" width="7.7109375" customWidth="1"/>
    <col min="5637" max="5637" width="7.140625" customWidth="1"/>
    <col min="5638" max="5638" width="8.7109375" customWidth="1"/>
    <col min="5639" max="5641" width="7.7109375" customWidth="1"/>
    <col min="5642" max="5642" width="6.42578125" customWidth="1"/>
    <col min="5643" max="5643" width="11.42578125" customWidth="1"/>
    <col min="5644" max="5646" width="7.7109375" customWidth="1"/>
    <col min="5647" max="5647" width="7.140625" customWidth="1"/>
    <col min="5648" max="5648" width="8.85546875" customWidth="1"/>
    <col min="5649" max="5649" width="8.7109375" customWidth="1"/>
    <col min="5650" max="5651" width="7.7109375" customWidth="1"/>
    <col min="5652" max="5659" width="9.140625" customWidth="1"/>
    <col min="5849" max="5849" width="21.28515625" customWidth="1"/>
    <col min="5850" max="5850" width="12.140625" customWidth="1"/>
    <col min="5851" max="5851" width="8.140625" customWidth="1"/>
    <col min="5852" max="5852" width="20.28515625" customWidth="1"/>
    <col min="5853" max="5853" width="7.5703125" customWidth="1"/>
    <col min="5854" max="5854" width="8.7109375" customWidth="1"/>
    <col min="5855" max="5855" width="7.7109375" customWidth="1"/>
    <col min="5856" max="5856" width="6.42578125" customWidth="1"/>
    <col min="5857" max="5861" width="7.7109375" customWidth="1"/>
    <col min="5862" max="5862" width="8.7109375" customWidth="1"/>
    <col min="5863" max="5865" width="7.7109375" customWidth="1"/>
    <col min="5866" max="5866" width="8.7109375" customWidth="1"/>
    <col min="5867" max="5879" width="7.7109375" customWidth="1"/>
    <col min="5880" max="5882" width="10.85546875" customWidth="1"/>
    <col min="5883" max="5883" width="8.42578125" customWidth="1"/>
    <col min="5884" max="5887" width="7.7109375" customWidth="1"/>
    <col min="5888" max="5888" width="2.5703125" customWidth="1"/>
    <col min="5889" max="5891" width="8.7109375" customWidth="1"/>
    <col min="5892" max="5892" width="7.7109375" customWidth="1"/>
    <col min="5893" max="5893" width="7.140625" customWidth="1"/>
    <col min="5894" max="5894" width="8.7109375" customWidth="1"/>
    <col min="5895" max="5897" width="7.7109375" customWidth="1"/>
    <col min="5898" max="5898" width="6.42578125" customWidth="1"/>
    <col min="5899" max="5899" width="11.42578125" customWidth="1"/>
    <col min="5900" max="5902" width="7.7109375" customWidth="1"/>
    <col min="5903" max="5903" width="7.140625" customWidth="1"/>
    <col min="5904" max="5904" width="8.85546875" customWidth="1"/>
    <col min="5905" max="5905" width="8.7109375" customWidth="1"/>
    <col min="5906" max="5907" width="7.7109375" customWidth="1"/>
    <col min="5908" max="5915" width="9.140625" customWidth="1"/>
    <col min="6105" max="6105" width="21.28515625" customWidth="1"/>
    <col min="6106" max="6106" width="12.140625" customWidth="1"/>
    <col min="6107" max="6107" width="8.140625" customWidth="1"/>
    <col min="6108" max="6108" width="20.28515625" customWidth="1"/>
    <col min="6109" max="6109" width="7.5703125" customWidth="1"/>
    <col min="6110" max="6110" width="8.7109375" customWidth="1"/>
    <col min="6111" max="6111" width="7.7109375" customWidth="1"/>
    <col min="6112" max="6112" width="6.42578125" customWidth="1"/>
    <col min="6113" max="6117" width="7.7109375" customWidth="1"/>
    <col min="6118" max="6118" width="8.7109375" customWidth="1"/>
    <col min="6119" max="6121" width="7.7109375" customWidth="1"/>
    <col min="6122" max="6122" width="8.7109375" customWidth="1"/>
    <col min="6123" max="6135" width="7.7109375" customWidth="1"/>
    <col min="6136" max="6138" width="10.85546875" customWidth="1"/>
    <col min="6139" max="6139" width="8.42578125" customWidth="1"/>
    <col min="6140" max="6143" width="7.7109375" customWidth="1"/>
    <col min="6144" max="6144" width="2.5703125" customWidth="1"/>
    <col min="6145" max="6147" width="8.7109375" customWidth="1"/>
    <col min="6148" max="6148" width="7.7109375" customWidth="1"/>
    <col min="6149" max="6149" width="7.140625" customWidth="1"/>
    <col min="6150" max="6150" width="8.7109375" customWidth="1"/>
    <col min="6151" max="6153" width="7.7109375" customWidth="1"/>
    <col min="6154" max="6154" width="6.42578125" customWidth="1"/>
    <col min="6155" max="6155" width="11.42578125" customWidth="1"/>
    <col min="6156" max="6158" width="7.7109375" customWidth="1"/>
    <col min="6159" max="6159" width="7.140625" customWidth="1"/>
    <col min="6160" max="6160" width="8.85546875" customWidth="1"/>
    <col min="6161" max="6161" width="8.7109375" customWidth="1"/>
    <col min="6162" max="6163" width="7.7109375" customWidth="1"/>
    <col min="6164" max="6171" width="9.140625" customWidth="1"/>
    <col min="6361" max="6361" width="21.28515625" customWidth="1"/>
    <col min="6362" max="6362" width="12.140625" customWidth="1"/>
    <col min="6363" max="6363" width="8.140625" customWidth="1"/>
    <col min="6364" max="6364" width="20.28515625" customWidth="1"/>
    <col min="6365" max="6365" width="7.5703125" customWidth="1"/>
    <col min="6366" max="6366" width="8.7109375" customWidth="1"/>
    <col min="6367" max="6367" width="7.7109375" customWidth="1"/>
    <col min="6368" max="6368" width="6.42578125" customWidth="1"/>
    <col min="6369" max="6373" width="7.7109375" customWidth="1"/>
    <col min="6374" max="6374" width="8.7109375" customWidth="1"/>
    <col min="6375" max="6377" width="7.7109375" customWidth="1"/>
    <col min="6378" max="6378" width="8.7109375" customWidth="1"/>
    <col min="6379" max="6391" width="7.7109375" customWidth="1"/>
    <col min="6392" max="6394" width="10.85546875" customWidth="1"/>
    <col min="6395" max="6395" width="8.42578125" customWidth="1"/>
    <col min="6396" max="6399" width="7.7109375" customWidth="1"/>
    <col min="6400" max="6400" width="2.5703125" customWidth="1"/>
    <col min="6401" max="6403" width="8.7109375" customWidth="1"/>
    <col min="6404" max="6404" width="7.7109375" customWidth="1"/>
    <col min="6405" max="6405" width="7.140625" customWidth="1"/>
    <col min="6406" max="6406" width="8.7109375" customWidth="1"/>
    <col min="6407" max="6409" width="7.7109375" customWidth="1"/>
    <col min="6410" max="6410" width="6.42578125" customWidth="1"/>
    <col min="6411" max="6411" width="11.42578125" customWidth="1"/>
    <col min="6412" max="6414" width="7.7109375" customWidth="1"/>
    <col min="6415" max="6415" width="7.140625" customWidth="1"/>
    <col min="6416" max="6416" width="8.85546875" customWidth="1"/>
    <col min="6417" max="6417" width="8.7109375" customWidth="1"/>
    <col min="6418" max="6419" width="7.7109375" customWidth="1"/>
    <col min="6420" max="6427" width="9.140625" customWidth="1"/>
    <col min="6617" max="6617" width="21.28515625" customWidth="1"/>
    <col min="6618" max="6618" width="12.140625" customWidth="1"/>
    <col min="6619" max="6619" width="8.140625" customWidth="1"/>
    <col min="6620" max="6620" width="20.28515625" customWidth="1"/>
    <col min="6621" max="6621" width="7.5703125" customWidth="1"/>
    <col min="6622" max="6622" width="8.7109375" customWidth="1"/>
    <col min="6623" max="6623" width="7.7109375" customWidth="1"/>
    <col min="6624" max="6624" width="6.42578125" customWidth="1"/>
    <col min="6625" max="6629" width="7.7109375" customWidth="1"/>
    <col min="6630" max="6630" width="8.7109375" customWidth="1"/>
    <col min="6631" max="6633" width="7.7109375" customWidth="1"/>
    <col min="6634" max="6634" width="8.7109375" customWidth="1"/>
    <col min="6635" max="6647" width="7.7109375" customWidth="1"/>
    <col min="6648" max="6650" width="10.85546875" customWidth="1"/>
    <col min="6651" max="6651" width="8.42578125" customWidth="1"/>
    <col min="6652" max="6655" width="7.7109375" customWidth="1"/>
    <col min="6656" max="6656" width="2.5703125" customWidth="1"/>
    <col min="6657" max="6659" width="8.7109375" customWidth="1"/>
    <col min="6660" max="6660" width="7.7109375" customWidth="1"/>
    <col min="6661" max="6661" width="7.140625" customWidth="1"/>
    <col min="6662" max="6662" width="8.7109375" customWidth="1"/>
    <col min="6663" max="6665" width="7.7109375" customWidth="1"/>
    <col min="6666" max="6666" width="6.42578125" customWidth="1"/>
    <col min="6667" max="6667" width="11.42578125" customWidth="1"/>
    <col min="6668" max="6670" width="7.7109375" customWidth="1"/>
    <col min="6671" max="6671" width="7.140625" customWidth="1"/>
    <col min="6672" max="6672" width="8.85546875" customWidth="1"/>
    <col min="6673" max="6673" width="8.7109375" customWidth="1"/>
    <col min="6674" max="6675" width="7.7109375" customWidth="1"/>
    <col min="6676" max="6683" width="9.140625" customWidth="1"/>
    <col min="6873" max="6873" width="21.28515625" customWidth="1"/>
    <col min="6874" max="6874" width="12.140625" customWidth="1"/>
    <col min="6875" max="6875" width="8.140625" customWidth="1"/>
    <col min="6876" max="6876" width="20.28515625" customWidth="1"/>
    <col min="6877" max="6877" width="7.5703125" customWidth="1"/>
    <col min="6878" max="6878" width="8.7109375" customWidth="1"/>
    <col min="6879" max="6879" width="7.7109375" customWidth="1"/>
    <col min="6880" max="6880" width="6.42578125" customWidth="1"/>
    <col min="6881" max="6885" width="7.7109375" customWidth="1"/>
    <col min="6886" max="6886" width="8.7109375" customWidth="1"/>
    <col min="6887" max="6889" width="7.7109375" customWidth="1"/>
    <col min="6890" max="6890" width="8.7109375" customWidth="1"/>
    <col min="6891" max="6903" width="7.7109375" customWidth="1"/>
    <col min="6904" max="6906" width="10.85546875" customWidth="1"/>
    <col min="6907" max="6907" width="8.42578125" customWidth="1"/>
    <col min="6908" max="6911" width="7.7109375" customWidth="1"/>
    <col min="6912" max="6912" width="2.5703125" customWidth="1"/>
    <col min="6913" max="6915" width="8.7109375" customWidth="1"/>
    <col min="6916" max="6916" width="7.7109375" customWidth="1"/>
    <col min="6917" max="6917" width="7.140625" customWidth="1"/>
    <col min="6918" max="6918" width="8.7109375" customWidth="1"/>
    <col min="6919" max="6921" width="7.7109375" customWidth="1"/>
    <col min="6922" max="6922" width="6.42578125" customWidth="1"/>
    <col min="6923" max="6923" width="11.42578125" customWidth="1"/>
    <col min="6924" max="6926" width="7.7109375" customWidth="1"/>
    <col min="6927" max="6927" width="7.140625" customWidth="1"/>
    <col min="6928" max="6928" width="8.85546875" customWidth="1"/>
    <col min="6929" max="6929" width="8.7109375" customWidth="1"/>
    <col min="6930" max="6931" width="7.7109375" customWidth="1"/>
    <col min="6932" max="6939" width="9.140625" customWidth="1"/>
    <col min="7129" max="7129" width="21.28515625" customWidth="1"/>
    <col min="7130" max="7130" width="12.140625" customWidth="1"/>
    <col min="7131" max="7131" width="8.140625" customWidth="1"/>
    <col min="7132" max="7132" width="20.28515625" customWidth="1"/>
    <col min="7133" max="7133" width="7.5703125" customWidth="1"/>
    <col min="7134" max="7134" width="8.7109375" customWidth="1"/>
    <col min="7135" max="7135" width="7.7109375" customWidth="1"/>
    <col min="7136" max="7136" width="6.42578125" customWidth="1"/>
    <col min="7137" max="7141" width="7.7109375" customWidth="1"/>
    <col min="7142" max="7142" width="8.7109375" customWidth="1"/>
    <col min="7143" max="7145" width="7.7109375" customWidth="1"/>
    <col min="7146" max="7146" width="8.7109375" customWidth="1"/>
    <col min="7147" max="7159" width="7.7109375" customWidth="1"/>
    <col min="7160" max="7162" width="10.85546875" customWidth="1"/>
    <col min="7163" max="7163" width="8.42578125" customWidth="1"/>
    <col min="7164" max="7167" width="7.7109375" customWidth="1"/>
    <col min="7168" max="7168" width="2.5703125" customWidth="1"/>
    <col min="7169" max="7171" width="8.7109375" customWidth="1"/>
    <col min="7172" max="7172" width="7.7109375" customWidth="1"/>
    <col min="7173" max="7173" width="7.140625" customWidth="1"/>
    <col min="7174" max="7174" width="8.7109375" customWidth="1"/>
    <col min="7175" max="7177" width="7.7109375" customWidth="1"/>
    <col min="7178" max="7178" width="6.42578125" customWidth="1"/>
    <col min="7179" max="7179" width="11.42578125" customWidth="1"/>
    <col min="7180" max="7182" width="7.7109375" customWidth="1"/>
    <col min="7183" max="7183" width="7.140625" customWidth="1"/>
    <col min="7184" max="7184" width="8.85546875" customWidth="1"/>
    <col min="7185" max="7185" width="8.7109375" customWidth="1"/>
    <col min="7186" max="7187" width="7.7109375" customWidth="1"/>
    <col min="7188" max="7195" width="9.140625" customWidth="1"/>
    <col min="7385" max="7385" width="21.28515625" customWidth="1"/>
    <col min="7386" max="7386" width="12.140625" customWidth="1"/>
    <col min="7387" max="7387" width="8.140625" customWidth="1"/>
    <col min="7388" max="7388" width="20.28515625" customWidth="1"/>
    <col min="7389" max="7389" width="7.5703125" customWidth="1"/>
    <col min="7390" max="7390" width="8.7109375" customWidth="1"/>
    <col min="7391" max="7391" width="7.7109375" customWidth="1"/>
    <col min="7392" max="7392" width="6.42578125" customWidth="1"/>
    <col min="7393" max="7397" width="7.7109375" customWidth="1"/>
    <col min="7398" max="7398" width="8.7109375" customWidth="1"/>
    <col min="7399" max="7401" width="7.7109375" customWidth="1"/>
    <col min="7402" max="7402" width="8.7109375" customWidth="1"/>
    <col min="7403" max="7415" width="7.7109375" customWidth="1"/>
    <col min="7416" max="7418" width="10.85546875" customWidth="1"/>
    <col min="7419" max="7419" width="8.42578125" customWidth="1"/>
    <col min="7420" max="7423" width="7.7109375" customWidth="1"/>
    <col min="7424" max="7424" width="2.5703125" customWidth="1"/>
    <col min="7425" max="7427" width="8.7109375" customWidth="1"/>
    <col min="7428" max="7428" width="7.7109375" customWidth="1"/>
    <col min="7429" max="7429" width="7.140625" customWidth="1"/>
    <col min="7430" max="7430" width="8.7109375" customWidth="1"/>
    <col min="7431" max="7433" width="7.7109375" customWidth="1"/>
    <col min="7434" max="7434" width="6.42578125" customWidth="1"/>
    <col min="7435" max="7435" width="11.42578125" customWidth="1"/>
    <col min="7436" max="7438" width="7.7109375" customWidth="1"/>
    <col min="7439" max="7439" width="7.140625" customWidth="1"/>
    <col min="7440" max="7440" width="8.85546875" customWidth="1"/>
    <col min="7441" max="7441" width="8.7109375" customWidth="1"/>
    <col min="7442" max="7443" width="7.7109375" customWidth="1"/>
    <col min="7444" max="7451" width="9.140625" customWidth="1"/>
    <col min="7641" max="7641" width="21.28515625" customWidth="1"/>
    <col min="7642" max="7642" width="12.140625" customWidth="1"/>
    <col min="7643" max="7643" width="8.140625" customWidth="1"/>
    <col min="7644" max="7644" width="20.28515625" customWidth="1"/>
    <col min="7645" max="7645" width="7.5703125" customWidth="1"/>
    <col min="7646" max="7646" width="8.7109375" customWidth="1"/>
    <col min="7647" max="7647" width="7.7109375" customWidth="1"/>
    <col min="7648" max="7648" width="6.42578125" customWidth="1"/>
    <col min="7649" max="7653" width="7.7109375" customWidth="1"/>
    <col min="7654" max="7654" width="8.7109375" customWidth="1"/>
    <col min="7655" max="7657" width="7.7109375" customWidth="1"/>
    <col min="7658" max="7658" width="8.7109375" customWidth="1"/>
    <col min="7659" max="7671" width="7.7109375" customWidth="1"/>
    <col min="7672" max="7674" width="10.85546875" customWidth="1"/>
    <col min="7675" max="7675" width="8.42578125" customWidth="1"/>
    <col min="7676" max="7679" width="7.7109375" customWidth="1"/>
    <col min="7680" max="7680" width="2.5703125" customWidth="1"/>
    <col min="7681" max="7683" width="8.7109375" customWidth="1"/>
    <col min="7684" max="7684" width="7.7109375" customWidth="1"/>
    <col min="7685" max="7685" width="7.140625" customWidth="1"/>
    <col min="7686" max="7686" width="8.7109375" customWidth="1"/>
    <col min="7687" max="7689" width="7.7109375" customWidth="1"/>
    <col min="7690" max="7690" width="6.42578125" customWidth="1"/>
    <col min="7691" max="7691" width="11.42578125" customWidth="1"/>
    <col min="7692" max="7694" width="7.7109375" customWidth="1"/>
    <col min="7695" max="7695" width="7.140625" customWidth="1"/>
    <col min="7696" max="7696" width="8.85546875" customWidth="1"/>
    <col min="7697" max="7697" width="8.7109375" customWidth="1"/>
    <col min="7698" max="7699" width="7.7109375" customWidth="1"/>
    <col min="7700" max="7707" width="9.140625" customWidth="1"/>
    <col min="7897" max="7897" width="21.28515625" customWidth="1"/>
    <col min="7898" max="7898" width="12.140625" customWidth="1"/>
    <col min="7899" max="7899" width="8.140625" customWidth="1"/>
    <col min="7900" max="7900" width="20.28515625" customWidth="1"/>
    <col min="7901" max="7901" width="7.5703125" customWidth="1"/>
    <col min="7902" max="7902" width="8.7109375" customWidth="1"/>
    <col min="7903" max="7903" width="7.7109375" customWidth="1"/>
    <col min="7904" max="7904" width="6.42578125" customWidth="1"/>
    <col min="7905" max="7909" width="7.7109375" customWidth="1"/>
    <col min="7910" max="7910" width="8.7109375" customWidth="1"/>
    <col min="7911" max="7913" width="7.7109375" customWidth="1"/>
    <col min="7914" max="7914" width="8.7109375" customWidth="1"/>
    <col min="7915" max="7927" width="7.7109375" customWidth="1"/>
    <col min="7928" max="7930" width="10.85546875" customWidth="1"/>
    <col min="7931" max="7931" width="8.42578125" customWidth="1"/>
    <col min="7932" max="7935" width="7.7109375" customWidth="1"/>
    <col min="7936" max="7936" width="2.5703125" customWidth="1"/>
    <col min="7937" max="7939" width="8.7109375" customWidth="1"/>
    <col min="7940" max="7940" width="7.7109375" customWidth="1"/>
    <col min="7941" max="7941" width="7.140625" customWidth="1"/>
    <col min="7942" max="7942" width="8.7109375" customWidth="1"/>
    <col min="7943" max="7945" width="7.7109375" customWidth="1"/>
    <col min="7946" max="7946" width="6.42578125" customWidth="1"/>
    <col min="7947" max="7947" width="11.42578125" customWidth="1"/>
    <col min="7948" max="7950" width="7.7109375" customWidth="1"/>
    <col min="7951" max="7951" width="7.140625" customWidth="1"/>
    <col min="7952" max="7952" width="8.85546875" customWidth="1"/>
    <col min="7953" max="7953" width="8.7109375" customWidth="1"/>
    <col min="7954" max="7955" width="7.7109375" customWidth="1"/>
    <col min="7956" max="7963" width="9.140625" customWidth="1"/>
    <col min="8153" max="8153" width="21.28515625" customWidth="1"/>
    <col min="8154" max="8154" width="12.140625" customWidth="1"/>
    <col min="8155" max="8155" width="8.140625" customWidth="1"/>
    <col min="8156" max="8156" width="20.28515625" customWidth="1"/>
    <col min="8157" max="8157" width="7.5703125" customWidth="1"/>
    <col min="8158" max="8158" width="8.7109375" customWidth="1"/>
    <col min="8159" max="8159" width="7.7109375" customWidth="1"/>
    <col min="8160" max="8160" width="6.42578125" customWidth="1"/>
    <col min="8161" max="8165" width="7.7109375" customWidth="1"/>
    <col min="8166" max="8166" width="8.7109375" customWidth="1"/>
    <col min="8167" max="8169" width="7.7109375" customWidth="1"/>
    <col min="8170" max="8170" width="8.7109375" customWidth="1"/>
    <col min="8171" max="8183" width="7.7109375" customWidth="1"/>
    <col min="8184" max="8186" width="10.85546875" customWidth="1"/>
    <col min="8187" max="8187" width="8.42578125" customWidth="1"/>
    <col min="8188" max="8191" width="7.7109375" customWidth="1"/>
    <col min="8192" max="8192" width="2.5703125" customWidth="1"/>
    <col min="8193" max="8195" width="8.7109375" customWidth="1"/>
    <col min="8196" max="8196" width="7.7109375" customWidth="1"/>
    <col min="8197" max="8197" width="7.140625" customWidth="1"/>
    <col min="8198" max="8198" width="8.7109375" customWidth="1"/>
    <col min="8199" max="8201" width="7.7109375" customWidth="1"/>
    <col min="8202" max="8202" width="6.42578125" customWidth="1"/>
    <col min="8203" max="8203" width="11.42578125" customWidth="1"/>
    <col min="8204" max="8206" width="7.7109375" customWidth="1"/>
    <col min="8207" max="8207" width="7.140625" customWidth="1"/>
    <col min="8208" max="8208" width="8.85546875" customWidth="1"/>
    <col min="8209" max="8209" width="8.7109375" customWidth="1"/>
    <col min="8210" max="8211" width="7.7109375" customWidth="1"/>
    <col min="8212" max="8219" width="9.140625" customWidth="1"/>
    <col min="8409" max="8409" width="21.28515625" customWidth="1"/>
    <col min="8410" max="8410" width="12.140625" customWidth="1"/>
    <col min="8411" max="8411" width="8.140625" customWidth="1"/>
    <col min="8412" max="8412" width="20.28515625" customWidth="1"/>
    <col min="8413" max="8413" width="7.5703125" customWidth="1"/>
    <col min="8414" max="8414" width="8.7109375" customWidth="1"/>
    <col min="8415" max="8415" width="7.7109375" customWidth="1"/>
    <col min="8416" max="8416" width="6.42578125" customWidth="1"/>
    <col min="8417" max="8421" width="7.7109375" customWidth="1"/>
    <col min="8422" max="8422" width="8.7109375" customWidth="1"/>
    <col min="8423" max="8425" width="7.7109375" customWidth="1"/>
    <col min="8426" max="8426" width="8.7109375" customWidth="1"/>
    <col min="8427" max="8439" width="7.7109375" customWidth="1"/>
    <col min="8440" max="8442" width="10.85546875" customWidth="1"/>
    <col min="8443" max="8443" width="8.42578125" customWidth="1"/>
    <col min="8444" max="8447" width="7.7109375" customWidth="1"/>
    <col min="8448" max="8448" width="2.5703125" customWidth="1"/>
    <col min="8449" max="8451" width="8.7109375" customWidth="1"/>
    <col min="8452" max="8452" width="7.7109375" customWidth="1"/>
    <col min="8453" max="8453" width="7.140625" customWidth="1"/>
    <col min="8454" max="8454" width="8.7109375" customWidth="1"/>
    <col min="8455" max="8457" width="7.7109375" customWidth="1"/>
    <col min="8458" max="8458" width="6.42578125" customWidth="1"/>
    <col min="8459" max="8459" width="11.42578125" customWidth="1"/>
    <col min="8460" max="8462" width="7.7109375" customWidth="1"/>
    <col min="8463" max="8463" width="7.140625" customWidth="1"/>
    <col min="8464" max="8464" width="8.85546875" customWidth="1"/>
    <col min="8465" max="8465" width="8.7109375" customWidth="1"/>
    <col min="8466" max="8467" width="7.7109375" customWidth="1"/>
    <col min="8468" max="8475" width="9.140625" customWidth="1"/>
    <col min="8665" max="8665" width="21.28515625" customWidth="1"/>
    <col min="8666" max="8666" width="12.140625" customWidth="1"/>
    <col min="8667" max="8667" width="8.140625" customWidth="1"/>
    <col min="8668" max="8668" width="20.28515625" customWidth="1"/>
    <col min="8669" max="8669" width="7.5703125" customWidth="1"/>
    <col min="8670" max="8670" width="8.7109375" customWidth="1"/>
    <col min="8671" max="8671" width="7.7109375" customWidth="1"/>
    <col min="8672" max="8672" width="6.42578125" customWidth="1"/>
    <col min="8673" max="8677" width="7.7109375" customWidth="1"/>
    <col min="8678" max="8678" width="8.7109375" customWidth="1"/>
    <col min="8679" max="8681" width="7.7109375" customWidth="1"/>
    <col min="8682" max="8682" width="8.7109375" customWidth="1"/>
    <col min="8683" max="8695" width="7.7109375" customWidth="1"/>
    <col min="8696" max="8698" width="10.85546875" customWidth="1"/>
    <col min="8699" max="8699" width="8.42578125" customWidth="1"/>
    <col min="8700" max="8703" width="7.7109375" customWidth="1"/>
    <col min="8704" max="8704" width="2.5703125" customWidth="1"/>
    <col min="8705" max="8707" width="8.7109375" customWidth="1"/>
    <col min="8708" max="8708" width="7.7109375" customWidth="1"/>
    <col min="8709" max="8709" width="7.140625" customWidth="1"/>
    <col min="8710" max="8710" width="8.7109375" customWidth="1"/>
    <col min="8711" max="8713" width="7.7109375" customWidth="1"/>
    <col min="8714" max="8714" width="6.42578125" customWidth="1"/>
    <col min="8715" max="8715" width="11.42578125" customWidth="1"/>
    <col min="8716" max="8718" width="7.7109375" customWidth="1"/>
    <col min="8719" max="8719" width="7.140625" customWidth="1"/>
    <col min="8720" max="8720" width="8.85546875" customWidth="1"/>
    <col min="8721" max="8721" width="8.7109375" customWidth="1"/>
    <col min="8722" max="8723" width="7.7109375" customWidth="1"/>
    <col min="8724" max="8731" width="9.140625" customWidth="1"/>
    <col min="8921" max="8921" width="21.28515625" customWidth="1"/>
    <col min="8922" max="8922" width="12.140625" customWidth="1"/>
    <col min="8923" max="8923" width="8.140625" customWidth="1"/>
    <col min="8924" max="8924" width="20.28515625" customWidth="1"/>
    <col min="8925" max="8925" width="7.5703125" customWidth="1"/>
    <col min="8926" max="8926" width="8.7109375" customWidth="1"/>
    <col min="8927" max="8927" width="7.7109375" customWidth="1"/>
    <col min="8928" max="8928" width="6.42578125" customWidth="1"/>
    <col min="8929" max="8933" width="7.7109375" customWidth="1"/>
    <col min="8934" max="8934" width="8.7109375" customWidth="1"/>
    <col min="8935" max="8937" width="7.7109375" customWidth="1"/>
    <col min="8938" max="8938" width="8.7109375" customWidth="1"/>
    <col min="8939" max="8951" width="7.7109375" customWidth="1"/>
    <col min="8952" max="8954" width="10.85546875" customWidth="1"/>
    <col min="8955" max="8955" width="8.42578125" customWidth="1"/>
    <col min="8956" max="8959" width="7.7109375" customWidth="1"/>
    <col min="8960" max="8960" width="2.5703125" customWidth="1"/>
    <col min="8961" max="8963" width="8.7109375" customWidth="1"/>
    <col min="8964" max="8964" width="7.7109375" customWidth="1"/>
    <col min="8965" max="8965" width="7.140625" customWidth="1"/>
    <col min="8966" max="8966" width="8.7109375" customWidth="1"/>
    <col min="8967" max="8969" width="7.7109375" customWidth="1"/>
    <col min="8970" max="8970" width="6.42578125" customWidth="1"/>
    <col min="8971" max="8971" width="11.42578125" customWidth="1"/>
    <col min="8972" max="8974" width="7.7109375" customWidth="1"/>
    <col min="8975" max="8975" width="7.140625" customWidth="1"/>
    <col min="8976" max="8976" width="8.85546875" customWidth="1"/>
    <col min="8977" max="8977" width="8.7109375" customWidth="1"/>
    <col min="8978" max="8979" width="7.7109375" customWidth="1"/>
    <col min="8980" max="8987" width="9.140625" customWidth="1"/>
    <col min="9177" max="9177" width="21.28515625" customWidth="1"/>
    <col min="9178" max="9178" width="12.140625" customWidth="1"/>
    <col min="9179" max="9179" width="8.140625" customWidth="1"/>
    <col min="9180" max="9180" width="20.28515625" customWidth="1"/>
    <col min="9181" max="9181" width="7.5703125" customWidth="1"/>
    <col min="9182" max="9182" width="8.7109375" customWidth="1"/>
    <col min="9183" max="9183" width="7.7109375" customWidth="1"/>
    <col min="9184" max="9184" width="6.42578125" customWidth="1"/>
    <col min="9185" max="9189" width="7.7109375" customWidth="1"/>
    <col min="9190" max="9190" width="8.7109375" customWidth="1"/>
    <col min="9191" max="9193" width="7.7109375" customWidth="1"/>
    <col min="9194" max="9194" width="8.7109375" customWidth="1"/>
    <col min="9195" max="9207" width="7.7109375" customWidth="1"/>
    <col min="9208" max="9210" width="10.85546875" customWidth="1"/>
    <col min="9211" max="9211" width="8.42578125" customWidth="1"/>
    <col min="9212" max="9215" width="7.7109375" customWidth="1"/>
    <col min="9216" max="9216" width="2.5703125" customWidth="1"/>
    <col min="9217" max="9219" width="8.7109375" customWidth="1"/>
    <col min="9220" max="9220" width="7.7109375" customWidth="1"/>
    <col min="9221" max="9221" width="7.140625" customWidth="1"/>
    <col min="9222" max="9222" width="8.7109375" customWidth="1"/>
    <col min="9223" max="9225" width="7.7109375" customWidth="1"/>
    <col min="9226" max="9226" width="6.42578125" customWidth="1"/>
    <col min="9227" max="9227" width="11.42578125" customWidth="1"/>
    <col min="9228" max="9230" width="7.7109375" customWidth="1"/>
    <col min="9231" max="9231" width="7.140625" customWidth="1"/>
    <col min="9232" max="9232" width="8.85546875" customWidth="1"/>
    <col min="9233" max="9233" width="8.7109375" customWidth="1"/>
    <col min="9234" max="9235" width="7.7109375" customWidth="1"/>
    <col min="9236" max="9243" width="9.140625" customWidth="1"/>
    <col min="9433" max="9433" width="21.28515625" customWidth="1"/>
    <col min="9434" max="9434" width="12.140625" customWidth="1"/>
    <col min="9435" max="9435" width="8.140625" customWidth="1"/>
    <col min="9436" max="9436" width="20.28515625" customWidth="1"/>
    <col min="9437" max="9437" width="7.5703125" customWidth="1"/>
    <col min="9438" max="9438" width="8.7109375" customWidth="1"/>
    <col min="9439" max="9439" width="7.7109375" customWidth="1"/>
    <col min="9440" max="9440" width="6.42578125" customWidth="1"/>
    <col min="9441" max="9445" width="7.7109375" customWidth="1"/>
    <col min="9446" max="9446" width="8.7109375" customWidth="1"/>
    <col min="9447" max="9449" width="7.7109375" customWidth="1"/>
    <col min="9450" max="9450" width="8.7109375" customWidth="1"/>
    <col min="9451" max="9463" width="7.7109375" customWidth="1"/>
    <col min="9464" max="9466" width="10.85546875" customWidth="1"/>
    <col min="9467" max="9467" width="8.42578125" customWidth="1"/>
    <col min="9468" max="9471" width="7.7109375" customWidth="1"/>
    <col min="9472" max="9472" width="2.5703125" customWidth="1"/>
    <col min="9473" max="9475" width="8.7109375" customWidth="1"/>
    <col min="9476" max="9476" width="7.7109375" customWidth="1"/>
    <col min="9477" max="9477" width="7.140625" customWidth="1"/>
    <col min="9478" max="9478" width="8.7109375" customWidth="1"/>
    <col min="9479" max="9481" width="7.7109375" customWidth="1"/>
    <col min="9482" max="9482" width="6.42578125" customWidth="1"/>
    <col min="9483" max="9483" width="11.42578125" customWidth="1"/>
    <col min="9484" max="9486" width="7.7109375" customWidth="1"/>
    <col min="9487" max="9487" width="7.140625" customWidth="1"/>
    <col min="9488" max="9488" width="8.85546875" customWidth="1"/>
    <col min="9489" max="9489" width="8.7109375" customWidth="1"/>
    <col min="9490" max="9491" width="7.7109375" customWidth="1"/>
    <col min="9492" max="9499" width="9.140625" customWidth="1"/>
    <col min="9689" max="9689" width="21.28515625" customWidth="1"/>
    <col min="9690" max="9690" width="12.140625" customWidth="1"/>
    <col min="9691" max="9691" width="8.140625" customWidth="1"/>
    <col min="9692" max="9692" width="20.28515625" customWidth="1"/>
    <col min="9693" max="9693" width="7.5703125" customWidth="1"/>
    <col min="9694" max="9694" width="8.7109375" customWidth="1"/>
    <col min="9695" max="9695" width="7.7109375" customWidth="1"/>
    <col min="9696" max="9696" width="6.42578125" customWidth="1"/>
    <col min="9697" max="9701" width="7.7109375" customWidth="1"/>
    <col min="9702" max="9702" width="8.7109375" customWidth="1"/>
    <col min="9703" max="9705" width="7.7109375" customWidth="1"/>
    <col min="9706" max="9706" width="8.7109375" customWidth="1"/>
    <col min="9707" max="9719" width="7.7109375" customWidth="1"/>
    <col min="9720" max="9722" width="10.85546875" customWidth="1"/>
    <col min="9723" max="9723" width="8.42578125" customWidth="1"/>
    <col min="9724" max="9727" width="7.7109375" customWidth="1"/>
    <col min="9728" max="9728" width="2.5703125" customWidth="1"/>
    <col min="9729" max="9731" width="8.7109375" customWidth="1"/>
    <col min="9732" max="9732" width="7.7109375" customWidth="1"/>
    <col min="9733" max="9733" width="7.140625" customWidth="1"/>
    <col min="9734" max="9734" width="8.7109375" customWidth="1"/>
    <col min="9735" max="9737" width="7.7109375" customWidth="1"/>
    <col min="9738" max="9738" width="6.42578125" customWidth="1"/>
    <col min="9739" max="9739" width="11.42578125" customWidth="1"/>
    <col min="9740" max="9742" width="7.7109375" customWidth="1"/>
    <col min="9743" max="9743" width="7.140625" customWidth="1"/>
    <col min="9744" max="9744" width="8.85546875" customWidth="1"/>
    <col min="9745" max="9745" width="8.7109375" customWidth="1"/>
    <col min="9746" max="9747" width="7.7109375" customWidth="1"/>
    <col min="9748" max="9755" width="9.140625" customWidth="1"/>
    <col min="9945" max="9945" width="21.28515625" customWidth="1"/>
    <col min="9946" max="9946" width="12.140625" customWidth="1"/>
    <col min="9947" max="9947" width="8.140625" customWidth="1"/>
    <col min="9948" max="9948" width="20.28515625" customWidth="1"/>
    <col min="9949" max="9949" width="7.5703125" customWidth="1"/>
    <col min="9950" max="9950" width="8.7109375" customWidth="1"/>
    <col min="9951" max="9951" width="7.7109375" customWidth="1"/>
    <col min="9952" max="9952" width="6.42578125" customWidth="1"/>
    <col min="9953" max="9957" width="7.7109375" customWidth="1"/>
    <col min="9958" max="9958" width="8.7109375" customWidth="1"/>
    <col min="9959" max="9961" width="7.7109375" customWidth="1"/>
    <col min="9962" max="9962" width="8.7109375" customWidth="1"/>
    <col min="9963" max="9975" width="7.7109375" customWidth="1"/>
    <col min="9976" max="9978" width="10.85546875" customWidth="1"/>
    <col min="9979" max="9979" width="8.42578125" customWidth="1"/>
    <col min="9980" max="9983" width="7.7109375" customWidth="1"/>
    <col min="9984" max="9984" width="2.5703125" customWidth="1"/>
    <col min="9985" max="9987" width="8.7109375" customWidth="1"/>
    <col min="9988" max="9988" width="7.7109375" customWidth="1"/>
    <col min="9989" max="9989" width="7.140625" customWidth="1"/>
    <col min="9990" max="9990" width="8.7109375" customWidth="1"/>
    <col min="9991" max="9993" width="7.7109375" customWidth="1"/>
    <col min="9994" max="9994" width="6.42578125" customWidth="1"/>
    <col min="9995" max="9995" width="11.42578125" customWidth="1"/>
    <col min="9996" max="9998" width="7.7109375" customWidth="1"/>
    <col min="9999" max="9999" width="7.140625" customWidth="1"/>
    <col min="10000" max="10000" width="8.85546875" customWidth="1"/>
    <col min="10001" max="10001" width="8.7109375" customWidth="1"/>
    <col min="10002" max="10003" width="7.7109375" customWidth="1"/>
    <col min="10004" max="10011" width="9.140625" customWidth="1"/>
    <col min="10201" max="10201" width="21.28515625" customWidth="1"/>
    <col min="10202" max="10202" width="12.140625" customWidth="1"/>
    <col min="10203" max="10203" width="8.140625" customWidth="1"/>
    <col min="10204" max="10204" width="20.28515625" customWidth="1"/>
    <col min="10205" max="10205" width="7.5703125" customWidth="1"/>
    <col min="10206" max="10206" width="8.7109375" customWidth="1"/>
    <col min="10207" max="10207" width="7.7109375" customWidth="1"/>
    <col min="10208" max="10208" width="6.42578125" customWidth="1"/>
    <col min="10209" max="10213" width="7.7109375" customWidth="1"/>
    <col min="10214" max="10214" width="8.7109375" customWidth="1"/>
    <col min="10215" max="10217" width="7.7109375" customWidth="1"/>
    <col min="10218" max="10218" width="8.7109375" customWidth="1"/>
    <col min="10219" max="10231" width="7.7109375" customWidth="1"/>
    <col min="10232" max="10234" width="10.85546875" customWidth="1"/>
    <col min="10235" max="10235" width="8.42578125" customWidth="1"/>
    <col min="10236" max="10239" width="7.7109375" customWidth="1"/>
    <col min="10240" max="10240" width="2.5703125" customWidth="1"/>
    <col min="10241" max="10243" width="8.7109375" customWidth="1"/>
    <col min="10244" max="10244" width="7.7109375" customWidth="1"/>
    <col min="10245" max="10245" width="7.140625" customWidth="1"/>
    <col min="10246" max="10246" width="8.7109375" customWidth="1"/>
    <col min="10247" max="10249" width="7.7109375" customWidth="1"/>
    <col min="10250" max="10250" width="6.42578125" customWidth="1"/>
    <col min="10251" max="10251" width="11.42578125" customWidth="1"/>
    <col min="10252" max="10254" width="7.7109375" customWidth="1"/>
    <col min="10255" max="10255" width="7.140625" customWidth="1"/>
    <col min="10256" max="10256" width="8.85546875" customWidth="1"/>
    <col min="10257" max="10257" width="8.7109375" customWidth="1"/>
    <col min="10258" max="10259" width="7.7109375" customWidth="1"/>
    <col min="10260" max="10267" width="9.140625" customWidth="1"/>
    <col min="10457" max="10457" width="21.28515625" customWidth="1"/>
    <col min="10458" max="10458" width="12.140625" customWidth="1"/>
    <col min="10459" max="10459" width="8.140625" customWidth="1"/>
    <col min="10460" max="10460" width="20.28515625" customWidth="1"/>
    <col min="10461" max="10461" width="7.5703125" customWidth="1"/>
    <col min="10462" max="10462" width="8.7109375" customWidth="1"/>
    <col min="10463" max="10463" width="7.7109375" customWidth="1"/>
    <col min="10464" max="10464" width="6.42578125" customWidth="1"/>
    <col min="10465" max="10469" width="7.7109375" customWidth="1"/>
    <col min="10470" max="10470" width="8.7109375" customWidth="1"/>
    <col min="10471" max="10473" width="7.7109375" customWidth="1"/>
    <col min="10474" max="10474" width="8.7109375" customWidth="1"/>
    <col min="10475" max="10487" width="7.7109375" customWidth="1"/>
    <col min="10488" max="10490" width="10.85546875" customWidth="1"/>
    <col min="10491" max="10491" width="8.42578125" customWidth="1"/>
    <col min="10492" max="10495" width="7.7109375" customWidth="1"/>
    <col min="10496" max="10496" width="2.5703125" customWidth="1"/>
    <col min="10497" max="10499" width="8.7109375" customWidth="1"/>
    <col min="10500" max="10500" width="7.7109375" customWidth="1"/>
    <col min="10501" max="10501" width="7.140625" customWidth="1"/>
    <col min="10502" max="10502" width="8.7109375" customWidth="1"/>
    <col min="10503" max="10505" width="7.7109375" customWidth="1"/>
    <col min="10506" max="10506" width="6.42578125" customWidth="1"/>
    <col min="10507" max="10507" width="11.42578125" customWidth="1"/>
    <col min="10508" max="10510" width="7.7109375" customWidth="1"/>
    <col min="10511" max="10511" width="7.140625" customWidth="1"/>
    <col min="10512" max="10512" width="8.85546875" customWidth="1"/>
    <col min="10513" max="10513" width="8.7109375" customWidth="1"/>
    <col min="10514" max="10515" width="7.7109375" customWidth="1"/>
    <col min="10516" max="10523" width="9.140625" customWidth="1"/>
    <col min="10713" max="10713" width="21.28515625" customWidth="1"/>
    <col min="10714" max="10714" width="12.140625" customWidth="1"/>
    <col min="10715" max="10715" width="8.140625" customWidth="1"/>
    <col min="10716" max="10716" width="20.28515625" customWidth="1"/>
    <col min="10717" max="10717" width="7.5703125" customWidth="1"/>
    <col min="10718" max="10718" width="8.7109375" customWidth="1"/>
    <col min="10719" max="10719" width="7.7109375" customWidth="1"/>
    <col min="10720" max="10720" width="6.42578125" customWidth="1"/>
    <col min="10721" max="10725" width="7.7109375" customWidth="1"/>
    <col min="10726" max="10726" width="8.7109375" customWidth="1"/>
    <col min="10727" max="10729" width="7.7109375" customWidth="1"/>
    <col min="10730" max="10730" width="8.7109375" customWidth="1"/>
    <col min="10731" max="10743" width="7.7109375" customWidth="1"/>
    <col min="10744" max="10746" width="10.85546875" customWidth="1"/>
    <col min="10747" max="10747" width="8.42578125" customWidth="1"/>
    <col min="10748" max="10751" width="7.7109375" customWidth="1"/>
    <col min="10752" max="10752" width="2.5703125" customWidth="1"/>
    <col min="10753" max="10755" width="8.7109375" customWidth="1"/>
    <col min="10756" max="10756" width="7.7109375" customWidth="1"/>
    <col min="10757" max="10757" width="7.140625" customWidth="1"/>
    <col min="10758" max="10758" width="8.7109375" customWidth="1"/>
    <col min="10759" max="10761" width="7.7109375" customWidth="1"/>
    <col min="10762" max="10762" width="6.42578125" customWidth="1"/>
    <col min="10763" max="10763" width="11.42578125" customWidth="1"/>
    <col min="10764" max="10766" width="7.7109375" customWidth="1"/>
    <col min="10767" max="10767" width="7.140625" customWidth="1"/>
    <col min="10768" max="10768" width="8.85546875" customWidth="1"/>
    <col min="10769" max="10769" width="8.7109375" customWidth="1"/>
    <col min="10770" max="10771" width="7.7109375" customWidth="1"/>
    <col min="10772" max="10779" width="9.140625" customWidth="1"/>
    <col min="10969" max="10969" width="21.28515625" customWidth="1"/>
    <col min="10970" max="10970" width="12.140625" customWidth="1"/>
    <col min="10971" max="10971" width="8.140625" customWidth="1"/>
    <col min="10972" max="10972" width="20.28515625" customWidth="1"/>
    <col min="10973" max="10973" width="7.5703125" customWidth="1"/>
    <col min="10974" max="10974" width="8.7109375" customWidth="1"/>
    <col min="10975" max="10975" width="7.7109375" customWidth="1"/>
    <col min="10976" max="10976" width="6.42578125" customWidth="1"/>
    <col min="10977" max="10981" width="7.7109375" customWidth="1"/>
    <col min="10982" max="10982" width="8.7109375" customWidth="1"/>
    <col min="10983" max="10985" width="7.7109375" customWidth="1"/>
    <col min="10986" max="10986" width="8.7109375" customWidth="1"/>
    <col min="10987" max="10999" width="7.7109375" customWidth="1"/>
    <col min="11000" max="11002" width="10.85546875" customWidth="1"/>
    <col min="11003" max="11003" width="8.42578125" customWidth="1"/>
    <col min="11004" max="11007" width="7.7109375" customWidth="1"/>
    <col min="11008" max="11008" width="2.5703125" customWidth="1"/>
    <col min="11009" max="11011" width="8.7109375" customWidth="1"/>
    <col min="11012" max="11012" width="7.7109375" customWidth="1"/>
    <col min="11013" max="11013" width="7.140625" customWidth="1"/>
    <col min="11014" max="11014" width="8.7109375" customWidth="1"/>
    <col min="11015" max="11017" width="7.7109375" customWidth="1"/>
    <col min="11018" max="11018" width="6.42578125" customWidth="1"/>
    <col min="11019" max="11019" width="11.42578125" customWidth="1"/>
    <col min="11020" max="11022" width="7.7109375" customWidth="1"/>
    <col min="11023" max="11023" width="7.140625" customWidth="1"/>
    <col min="11024" max="11024" width="8.85546875" customWidth="1"/>
    <col min="11025" max="11025" width="8.7109375" customWidth="1"/>
    <col min="11026" max="11027" width="7.7109375" customWidth="1"/>
    <col min="11028" max="11035" width="9.140625" customWidth="1"/>
    <col min="11225" max="11225" width="21.28515625" customWidth="1"/>
    <col min="11226" max="11226" width="12.140625" customWidth="1"/>
    <col min="11227" max="11227" width="8.140625" customWidth="1"/>
    <col min="11228" max="11228" width="20.28515625" customWidth="1"/>
    <col min="11229" max="11229" width="7.5703125" customWidth="1"/>
    <col min="11230" max="11230" width="8.7109375" customWidth="1"/>
    <col min="11231" max="11231" width="7.7109375" customWidth="1"/>
    <col min="11232" max="11232" width="6.42578125" customWidth="1"/>
    <col min="11233" max="11237" width="7.7109375" customWidth="1"/>
    <col min="11238" max="11238" width="8.7109375" customWidth="1"/>
    <col min="11239" max="11241" width="7.7109375" customWidth="1"/>
    <col min="11242" max="11242" width="8.7109375" customWidth="1"/>
    <col min="11243" max="11255" width="7.7109375" customWidth="1"/>
    <col min="11256" max="11258" width="10.85546875" customWidth="1"/>
    <col min="11259" max="11259" width="8.42578125" customWidth="1"/>
    <col min="11260" max="11263" width="7.7109375" customWidth="1"/>
    <col min="11264" max="11264" width="2.5703125" customWidth="1"/>
    <col min="11265" max="11267" width="8.7109375" customWidth="1"/>
    <col min="11268" max="11268" width="7.7109375" customWidth="1"/>
    <col min="11269" max="11269" width="7.140625" customWidth="1"/>
    <col min="11270" max="11270" width="8.7109375" customWidth="1"/>
    <col min="11271" max="11273" width="7.7109375" customWidth="1"/>
    <col min="11274" max="11274" width="6.42578125" customWidth="1"/>
    <col min="11275" max="11275" width="11.42578125" customWidth="1"/>
    <col min="11276" max="11278" width="7.7109375" customWidth="1"/>
    <col min="11279" max="11279" width="7.140625" customWidth="1"/>
    <col min="11280" max="11280" width="8.85546875" customWidth="1"/>
    <col min="11281" max="11281" width="8.7109375" customWidth="1"/>
    <col min="11282" max="11283" width="7.7109375" customWidth="1"/>
    <col min="11284" max="11291" width="9.140625" customWidth="1"/>
    <col min="11481" max="11481" width="21.28515625" customWidth="1"/>
    <col min="11482" max="11482" width="12.140625" customWidth="1"/>
    <col min="11483" max="11483" width="8.140625" customWidth="1"/>
    <col min="11484" max="11484" width="20.28515625" customWidth="1"/>
    <col min="11485" max="11485" width="7.5703125" customWidth="1"/>
    <col min="11486" max="11486" width="8.7109375" customWidth="1"/>
    <col min="11487" max="11487" width="7.7109375" customWidth="1"/>
    <col min="11488" max="11488" width="6.42578125" customWidth="1"/>
    <col min="11489" max="11493" width="7.7109375" customWidth="1"/>
    <col min="11494" max="11494" width="8.7109375" customWidth="1"/>
    <col min="11495" max="11497" width="7.7109375" customWidth="1"/>
    <col min="11498" max="11498" width="8.7109375" customWidth="1"/>
    <col min="11499" max="11511" width="7.7109375" customWidth="1"/>
    <col min="11512" max="11514" width="10.85546875" customWidth="1"/>
    <col min="11515" max="11515" width="8.42578125" customWidth="1"/>
    <col min="11516" max="11519" width="7.7109375" customWidth="1"/>
    <col min="11520" max="11520" width="2.5703125" customWidth="1"/>
    <col min="11521" max="11523" width="8.7109375" customWidth="1"/>
    <col min="11524" max="11524" width="7.7109375" customWidth="1"/>
    <col min="11525" max="11525" width="7.140625" customWidth="1"/>
    <col min="11526" max="11526" width="8.7109375" customWidth="1"/>
    <col min="11527" max="11529" width="7.7109375" customWidth="1"/>
    <col min="11530" max="11530" width="6.42578125" customWidth="1"/>
    <col min="11531" max="11531" width="11.42578125" customWidth="1"/>
    <col min="11532" max="11534" width="7.7109375" customWidth="1"/>
    <col min="11535" max="11535" width="7.140625" customWidth="1"/>
    <col min="11536" max="11536" width="8.85546875" customWidth="1"/>
    <col min="11537" max="11537" width="8.7109375" customWidth="1"/>
    <col min="11538" max="11539" width="7.7109375" customWidth="1"/>
    <col min="11540" max="11547" width="9.140625" customWidth="1"/>
    <col min="11737" max="11737" width="21.28515625" customWidth="1"/>
    <col min="11738" max="11738" width="12.140625" customWidth="1"/>
    <col min="11739" max="11739" width="8.140625" customWidth="1"/>
    <col min="11740" max="11740" width="20.28515625" customWidth="1"/>
    <col min="11741" max="11741" width="7.5703125" customWidth="1"/>
    <col min="11742" max="11742" width="8.7109375" customWidth="1"/>
    <col min="11743" max="11743" width="7.7109375" customWidth="1"/>
    <col min="11744" max="11744" width="6.42578125" customWidth="1"/>
    <col min="11745" max="11749" width="7.7109375" customWidth="1"/>
    <col min="11750" max="11750" width="8.7109375" customWidth="1"/>
    <col min="11751" max="11753" width="7.7109375" customWidth="1"/>
    <col min="11754" max="11754" width="8.7109375" customWidth="1"/>
    <col min="11755" max="11767" width="7.7109375" customWidth="1"/>
    <col min="11768" max="11770" width="10.85546875" customWidth="1"/>
    <col min="11771" max="11771" width="8.42578125" customWidth="1"/>
    <col min="11772" max="11775" width="7.7109375" customWidth="1"/>
    <col min="11776" max="11776" width="2.5703125" customWidth="1"/>
    <col min="11777" max="11779" width="8.7109375" customWidth="1"/>
    <col min="11780" max="11780" width="7.7109375" customWidth="1"/>
    <col min="11781" max="11781" width="7.140625" customWidth="1"/>
    <col min="11782" max="11782" width="8.7109375" customWidth="1"/>
    <col min="11783" max="11785" width="7.7109375" customWidth="1"/>
    <col min="11786" max="11786" width="6.42578125" customWidth="1"/>
    <col min="11787" max="11787" width="11.42578125" customWidth="1"/>
    <col min="11788" max="11790" width="7.7109375" customWidth="1"/>
    <col min="11791" max="11791" width="7.140625" customWidth="1"/>
    <col min="11792" max="11792" width="8.85546875" customWidth="1"/>
    <col min="11793" max="11793" width="8.7109375" customWidth="1"/>
    <col min="11794" max="11795" width="7.7109375" customWidth="1"/>
    <col min="11796" max="11803" width="9.140625" customWidth="1"/>
    <col min="11993" max="11993" width="21.28515625" customWidth="1"/>
    <col min="11994" max="11994" width="12.140625" customWidth="1"/>
    <col min="11995" max="11995" width="8.140625" customWidth="1"/>
    <col min="11996" max="11996" width="20.28515625" customWidth="1"/>
    <col min="11997" max="11997" width="7.5703125" customWidth="1"/>
    <col min="11998" max="11998" width="8.7109375" customWidth="1"/>
    <col min="11999" max="11999" width="7.7109375" customWidth="1"/>
    <col min="12000" max="12000" width="6.42578125" customWidth="1"/>
    <col min="12001" max="12005" width="7.7109375" customWidth="1"/>
    <col min="12006" max="12006" width="8.7109375" customWidth="1"/>
    <col min="12007" max="12009" width="7.7109375" customWidth="1"/>
    <col min="12010" max="12010" width="8.7109375" customWidth="1"/>
    <col min="12011" max="12023" width="7.7109375" customWidth="1"/>
    <col min="12024" max="12026" width="10.85546875" customWidth="1"/>
    <col min="12027" max="12027" width="8.42578125" customWidth="1"/>
    <col min="12028" max="12031" width="7.7109375" customWidth="1"/>
    <col min="12032" max="12032" width="2.5703125" customWidth="1"/>
    <col min="12033" max="12035" width="8.7109375" customWidth="1"/>
    <col min="12036" max="12036" width="7.7109375" customWidth="1"/>
    <col min="12037" max="12037" width="7.140625" customWidth="1"/>
    <col min="12038" max="12038" width="8.7109375" customWidth="1"/>
    <col min="12039" max="12041" width="7.7109375" customWidth="1"/>
    <col min="12042" max="12042" width="6.42578125" customWidth="1"/>
    <col min="12043" max="12043" width="11.42578125" customWidth="1"/>
    <col min="12044" max="12046" width="7.7109375" customWidth="1"/>
    <col min="12047" max="12047" width="7.140625" customWidth="1"/>
    <col min="12048" max="12048" width="8.85546875" customWidth="1"/>
    <col min="12049" max="12049" width="8.7109375" customWidth="1"/>
    <col min="12050" max="12051" width="7.7109375" customWidth="1"/>
    <col min="12052" max="12059" width="9.140625" customWidth="1"/>
    <col min="12249" max="12249" width="21.28515625" customWidth="1"/>
    <col min="12250" max="12250" width="12.140625" customWidth="1"/>
    <col min="12251" max="12251" width="8.140625" customWidth="1"/>
    <col min="12252" max="12252" width="20.28515625" customWidth="1"/>
    <col min="12253" max="12253" width="7.5703125" customWidth="1"/>
    <col min="12254" max="12254" width="8.7109375" customWidth="1"/>
    <col min="12255" max="12255" width="7.7109375" customWidth="1"/>
    <col min="12256" max="12256" width="6.42578125" customWidth="1"/>
    <col min="12257" max="12261" width="7.7109375" customWidth="1"/>
    <col min="12262" max="12262" width="8.7109375" customWidth="1"/>
    <col min="12263" max="12265" width="7.7109375" customWidth="1"/>
    <col min="12266" max="12266" width="8.7109375" customWidth="1"/>
    <col min="12267" max="12279" width="7.7109375" customWidth="1"/>
    <col min="12280" max="12282" width="10.85546875" customWidth="1"/>
    <col min="12283" max="12283" width="8.42578125" customWidth="1"/>
    <col min="12284" max="12287" width="7.7109375" customWidth="1"/>
    <col min="12288" max="12288" width="2.5703125" customWidth="1"/>
    <col min="12289" max="12291" width="8.7109375" customWidth="1"/>
    <col min="12292" max="12292" width="7.7109375" customWidth="1"/>
    <col min="12293" max="12293" width="7.140625" customWidth="1"/>
    <col min="12294" max="12294" width="8.7109375" customWidth="1"/>
    <col min="12295" max="12297" width="7.7109375" customWidth="1"/>
    <col min="12298" max="12298" width="6.42578125" customWidth="1"/>
    <col min="12299" max="12299" width="11.42578125" customWidth="1"/>
    <col min="12300" max="12302" width="7.7109375" customWidth="1"/>
    <col min="12303" max="12303" width="7.140625" customWidth="1"/>
    <col min="12304" max="12304" width="8.85546875" customWidth="1"/>
    <col min="12305" max="12305" width="8.7109375" customWidth="1"/>
    <col min="12306" max="12307" width="7.7109375" customWidth="1"/>
    <col min="12308" max="12315" width="9.140625" customWidth="1"/>
    <col min="12505" max="12505" width="21.28515625" customWidth="1"/>
    <col min="12506" max="12506" width="12.140625" customWidth="1"/>
    <col min="12507" max="12507" width="8.140625" customWidth="1"/>
    <col min="12508" max="12508" width="20.28515625" customWidth="1"/>
    <col min="12509" max="12509" width="7.5703125" customWidth="1"/>
    <col min="12510" max="12510" width="8.7109375" customWidth="1"/>
    <col min="12511" max="12511" width="7.7109375" customWidth="1"/>
    <col min="12512" max="12512" width="6.42578125" customWidth="1"/>
    <col min="12513" max="12517" width="7.7109375" customWidth="1"/>
    <col min="12518" max="12518" width="8.7109375" customWidth="1"/>
    <col min="12519" max="12521" width="7.7109375" customWidth="1"/>
    <col min="12522" max="12522" width="8.7109375" customWidth="1"/>
    <col min="12523" max="12535" width="7.7109375" customWidth="1"/>
    <col min="12536" max="12538" width="10.85546875" customWidth="1"/>
    <col min="12539" max="12539" width="8.42578125" customWidth="1"/>
    <col min="12540" max="12543" width="7.7109375" customWidth="1"/>
    <col min="12544" max="12544" width="2.5703125" customWidth="1"/>
    <col min="12545" max="12547" width="8.7109375" customWidth="1"/>
    <col min="12548" max="12548" width="7.7109375" customWidth="1"/>
    <col min="12549" max="12549" width="7.140625" customWidth="1"/>
    <col min="12550" max="12550" width="8.7109375" customWidth="1"/>
    <col min="12551" max="12553" width="7.7109375" customWidth="1"/>
    <col min="12554" max="12554" width="6.42578125" customWidth="1"/>
    <col min="12555" max="12555" width="11.42578125" customWidth="1"/>
    <col min="12556" max="12558" width="7.7109375" customWidth="1"/>
    <col min="12559" max="12559" width="7.140625" customWidth="1"/>
    <col min="12560" max="12560" width="8.85546875" customWidth="1"/>
    <col min="12561" max="12561" width="8.7109375" customWidth="1"/>
    <col min="12562" max="12563" width="7.7109375" customWidth="1"/>
    <col min="12564" max="12571" width="9.140625" customWidth="1"/>
    <col min="12761" max="12761" width="21.28515625" customWidth="1"/>
    <col min="12762" max="12762" width="12.140625" customWidth="1"/>
    <col min="12763" max="12763" width="8.140625" customWidth="1"/>
    <col min="12764" max="12764" width="20.28515625" customWidth="1"/>
    <col min="12765" max="12765" width="7.5703125" customWidth="1"/>
    <col min="12766" max="12766" width="8.7109375" customWidth="1"/>
    <col min="12767" max="12767" width="7.7109375" customWidth="1"/>
    <col min="12768" max="12768" width="6.42578125" customWidth="1"/>
    <col min="12769" max="12773" width="7.7109375" customWidth="1"/>
    <col min="12774" max="12774" width="8.7109375" customWidth="1"/>
    <col min="12775" max="12777" width="7.7109375" customWidth="1"/>
    <col min="12778" max="12778" width="8.7109375" customWidth="1"/>
    <col min="12779" max="12791" width="7.7109375" customWidth="1"/>
    <col min="12792" max="12794" width="10.85546875" customWidth="1"/>
    <col min="12795" max="12795" width="8.42578125" customWidth="1"/>
    <col min="12796" max="12799" width="7.7109375" customWidth="1"/>
    <col min="12800" max="12800" width="2.5703125" customWidth="1"/>
    <col min="12801" max="12803" width="8.7109375" customWidth="1"/>
    <col min="12804" max="12804" width="7.7109375" customWidth="1"/>
    <col min="12805" max="12805" width="7.140625" customWidth="1"/>
    <col min="12806" max="12806" width="8.7109375" customWidth="1"/>
    <col min="12807" max="12809" width="7.7109375" customWidth="1"/>
    <col min="12810" max="12810" width="6.42578125" customWidth="1"/>
    <col min="12811" max="12811" width="11.42578125" customWidth="1"/>
    <col min="12812" max="12814" width="7.7109375" customWidth="1"/>
    <col min="12815" max="12815" width="7.140625" customWidth="1"/>
    <col min="12816" max="12816" width="8.85546875" customWidth="1"/>
    <col min="12817" max="12817" width="8.7109375" customWidth="1"/>
    <col min="12818" max="12819" width="7.7109375" customWidth="1"/>
    <col min="12820" max="12827" width="9.140625" customWidth="1"/>
    <col min="13017" max="13017" width="21.28515625" customWidth="1"/>
    <col min="13018" max="13018" width="12.140625" customWidth="1"/>
    <col min="13019" max="13019" width="8.140625" customWidth="1"/>
    <col min="13020" max="13020" width="20.28515625" customWidth="1"/>
    <col min="13021" max="13021" width="7.5703125" customWidth="1"/>
    <col min="13022" max="13022" width="8.7109375" customWidth="1"/>
    <col min="13023" max="13023" width="7.7109375" customWidth="1"/>
    <col min="13024" max="13024" width="6.42578125" customWidth="1"/>
    <col min="13025" max="13029" width="7.7109375" customWidth="1"/>
    <col min="13030" max="13030" width="8.7109375" customWidth="1"/>
    <col min="13031" max="13033" width="7.7109375" customWidth="1"/>
    <col min="13034" max="13034" width="8.7109375" customWidth="1"/>
    <col min="13035" max="13047" width="7.7109375" customWidth="1"/>
    <col min="13048" max="13050" width="10.85546875" customWidth="1"/>
    <col min="13051" max="13051" width="8.42578125" customWidth="1"/>
    <col min="13052" max="13055" width="7.7109375" customWidth="1"/>
    <col min="13056" max="13056" width="2.5703125" customWidth="1"/>
    <col min="13057" max="13059" width="8.7109375" customWidth="1"/>
    <col min="13060" max="13060" width="7.7109375" customWidth="1"/>
    <col min="13061" max="13061" width="7.140625" customWidth="1"/>
    <col min="13062" max="13062" width="8.7109375" customWidth="1"/>
    <col min="13063" max="13065" width="7.7109375" customWidth="1"/>
    <col min="13066" max="13066" width="6.42578125" customWidth="1"/>
    <col min="13067" max="13067" width="11.42578125" customWidth="1"/>
    <col min="13068" max="13070" width="7.7109375" customWidth="1"/>
    <col min="13071" max="13071" width="7.140625" customWidth="1"/>
    <col min="13072" max="13072" width="8.85546875" customWidth="1"/>
    <col min="13073" max="13073" width="8.7109375" customWidth="1"/>
    <col min="13074" max="13075" width="7.7109375" customWidth="1"/>
    <col min="13076" max="13083" width="9.140625" customWidth="1"/>
    <col min="13273" max="13273" width="21.28515625" customWidth="1"/>
    <col min="13274" max="13274" width="12.140625" customWidth="1"/>
    <col min="13275" max="13275" width="8.140625" customWidth="1"/>
    <col min="13276" max="13276" width="20.28515625" customWidth="1"/>
    <col min="13277" max="13277" width="7.5703125" customWidth="1"/>
    <col min="13278" max="13278" width="8.7109375" customWidth="1"/>
    <col min="13279" max="13279" width="7.7109375" customWidth="1"/>
    <col min="13280" max="13280" width="6.42578125" customWidth="1"/>
    <col min="13281" max="13285" width="7.7109375" customWidth="1"/>
    <col min="13286" max="13286" width="8.7109375" customWidth="1"/>
    <col min="13287" max="13289" width="7.7109375" customWidth="1"/>
    <col min="13290" max="13290" width="8.7109375" customWidth="1"/>
    <col min="13291" max="13303" width="7.7109375" customWidth="1"/>
    <col min="13304" max="13306" width="10.85546875" customWidth="1"/>
    <col min="13307" max="13307" width="8.42578125" customWidth="1"/>
    <col min="13308" max="13311" width="7.7109375" customWidth="1"/>
    <col min="13312" max="13312" width="2.5703125" customWidth="1"/>
    <col min="13313" max="13315" width="8.7109375" customWidth="1"/>
    <col min="13316" max="13316" width="7.7109375" customWidth="1"/>
    <col min="13317" max="13317" width="7.140625" customWidth="1"/>
    <col min="13318" max="13318" width="8.7109375" customWidth="1"/>
    <col min="13319" max="13321" width="7.7109375" customWidth="1"/>
    <col min="13322" max="13322" width="6.42578125" customWidth="1"/>
    <col min="13323" max="13323" width="11.42578125" customWidth="1"/>
    <col min="13324" max="13326" width="7.7109375" customWidth="1"/>
    <col min="13327" max="13327" width="7.140625" customWidth="1"/>
    <col min="13328" max="13328" width="8.85546875" customWidth="1"/>
    <col min="13329" max="13329" width="8.7109375" customWidth="1"/>
    <col min="13330" max="13331" width="7.7109375" customWidth="1"/>
    <col min="13332" max="13339" width="9.140625" customWidth="1"/>
    <col min="13529" max="13529" width="21.28515625" customWidth="1"/>
    <col min="13530" max="13530" width="12.140625" customWidth="1"/>
    <col min="13531" max="13531" width="8.140625" customWidth="1"/>
    <col min="13532" max="13532" width="20.28515625" customWidth="1"/>
    <col min="13533" max="13533" width="7.5703125" customWidth="1"/>
    <col min="13534" max="13534" width="8.7109375" customWidth="1"/>
    <col min="13535" max="13535" width="7.7109375" customWidth="1"/>
    <col min="13536" max="13536" width="6.42578125" customWidth="1"/>
    <col min="13537" max="13541" width="7.7109375" customWidth="1"/>
    <col min="13542" max="13542" width="8.7109375" customWidth="1"/>
    <col min="13543" max="13545" width="7.7109375" customWidth="1"/>
    <col min="13546" max="13546" width="8.7109375" customWidth="1"/>
    <col min="13547" max="13559" width="7.7109375" customWidth="1"/>
    <col min="13560" max="13562" width="10.85546875" customWidth="1"/>
    <col min="13563" max="13563" width="8.42578125" customWidth="1"/>
    <col min="13564" max="13567" width="7.7109375" customWidth="1"/>
    <col min="13568" max="13568" width="2.5703125" customWidth="1"/>
    <col min="13569" max="13571" width="8.7109375" customWidth="1"/>
    <col min="13572" max="13572" width="7.7109375" customWidth="1"/>
    <col min="13573" max="13573" width="7.140625" customWidth="1"/>
    <col min="13574" max="13574" width="8.7109375" customWidth="1"/>
    <col min="13575" max="13577" width="7.7109375" customWidth="1"/>
    <col min="13578" max="13578" width="6.42578125" customWidth="1"/>
    <col min="13579" max="13579" width="11.42578125" customWidth="1"/>
    <col min="13580" max="13582" width="7.7109375" customWidth="1"/>
    <col min="13583" max="13583" width="7.140625" customWidth="1"/>
    <col min="13584" max="13584" width="8.85546875" customWidth="1"/>
    <col min="13585" max="13585" width="8.7109375" customWidth="1"/>
    <col min="13586" max="13587" width="7.7109375" customWidth="1"/>
    <col min="13588" max="13595" width="9.140625" customWidth="1"/>
    <col min="13785" max="13785" width="21.28515625" customWidth="1"/>
    <col min="13786" max="13786" width="12.140625" customWidth="1"/>
    <col min="13787" max="13787" width="8.140625" customWidth="1"/>
    <col min="13788" max="13788" width="20.28515625" customWidth="1"/>
    <col min="13789" max="13789" width="7.5703125" customWidth="1"/>
    <col min="13790" max="13790" width="8.7109375" customWidth="1"/>
    <col min="13791" max="13791" width="7.7109375" customWidth="1"/>
    <col min="13792" max="13792" width="6.42578125" customWidth="1"/>
    <col min="13793" max="13797" width="7.7109375" customWidth="1"/>
    <col min="13798" max="13798" width="8.7109375" customWidth="1"/>
    <col min="13799" max="13801" width="7.7109375" customWidth="1"/>
    <col min="13802" max="13802" width="8.7109375" customWidth="1"/>
    <col min="13803" max="13815" width="7.7109375" customWidth="1"/>
    <col min="13816" max="13818" width="10.85546875" customWidth="1"/>
    <col min="13819" max="13819" width="8.42578125" customWidth="1"/>
    <col min="13820" max="13823" width="7.7109375" customWidth="1"/>
    <col min="13824" max="13824" width="2.5703125" customWidth="1"/>
    <col min="13825" max="13827" width="8.7109375" customWidth="1"/>
    <col min="13828" max="13828" width="7.7109375" customWidth="1"/>
    <col min="13829" max="13829" width="7.140625" customWidth="1"/>
    <col min="13830" max="13830" width="8.7109375" customWidth="1"/>
    <col min="13831" max="13833" width="7.7109375" customWidth="1"/>
    <col min="13834" max="13834" width="6.42578125" customWidth="1"/>
    <col min="13835" max="13835" width="11.42578125" customWidth="1"/>
    <col min="13836" max="13838" width="7.7109375" customWidth="1"/>
    <col min="13839" max="13839" width="7.140625" customWidth="1"/>
    <col min="13840" max="13840" width="8.85546875" customWidth="1"/>
    <col min="13841" max="13841" width="8.7109375" customWidth="1"/>
    <col min="13842" max="13843" width="7.7109375" customWidth="1"/>
    <col min="13844" max="13851" width="9.140625" customWidth="1"/>
    <col min="14041" max="14041" width="21.28515625" customWidth="1"/>
    <col min="14042" max="14042" width="12.140625" customWidth="1"/>
    <col min="14043" max="14043" width="8.140625" customWidth="1"/>
    <col min="14044" max="14044" width="20.28515625" customWidth="1"/>
    <col min="14045" max="14045" width="7.5703125" customWidth="1"/>
    <col min="14046" max="14046" width="8.7109375" customWidth="1"/>
    <col min="14047" max="14047" width="7.7109375" customWidth="1"/>
    <col min="14048" max="14048" width="6.42578125" customWidth="1"/>
    <col min="14049" max="14053" width="7.7109375" customWidth="1"/>
    <col min="14054" max="14054" width="8.7109375" customWidth="1"/>
    <col min="14055" max="14057" width="7.7109375" customWidth="1"/>
    <col min="14058" max="14058" width="8.7109375" customWidth="1"/>
    <col min="14059" max="14071" width="7.7109375" customWidth="1"/>
    <col min="14072" max="14074" width="10.85546875" customWidth="1"/>
    <col min="14075" max="14075" width="8.42578125" customWidth="1"/>
    <col min="14076" max="14079" width="7.7109375" customWidth="1"/>
    <col min="14080" max="14080" width="2.5703125" customWidth="1"/>
    <col min="14081" max="14083" width="8.7109375" customWidth="1"/>
    <col min="14084" max="14084" width="7.7109375" customWidth="1"/>
    <col min="14085" max="14085" width="7.140625" customWidth="1"/>
    <col min="14086" max="14086" width="8.7109375" customWidth="1"/>
    <col min="14087" max="14089" width="7.7109375" customWidth="1"/>
    <col min="14090" max="14090" width="6.42578125" customWidth="1"/>
    <col min="14091" max="14091" width="11.42578125" customWidth="1"/>
    <col min="14092" max="14094" width="7.7109375" customWidth="1"/>
    <col min="14095" max="14095" width="7.140625" customWidth="1"/>
    <col min="14096" max="14096" width="8.85546875" customWidth="1"/>
    <col min="14097" max="14097" width="8.7109375" customWidth="1"/>
    <col min="14098" max="14099" width="7.7109375" customWidth="1"/>
    <col min="14100" max="14107" width="9.140625" customWidth="1"/>
    <col min="14297" max="14297" width="21.28515625" customWidth="1"/>
    <col min="14298" max="14298" width="12.140625" customWidth="1"/>
    <col min="14299" max="14299" width="8.140625" customWidth="1"/>
    <col min="14300" max="14300" width="20.28515625" customWidth="1"/>
    <col min="14301" max="14301" width="7.5703125" customWidth="1"/>
    <col min="14302" max="14302" width="8.7109375" customWidth="1"/>
    <col min="14303" max="14303" width="7.7109375" customWidth="1"/>
    <col min="14304" max="14304" width="6.42578125" customWidth="1"/>
    <col min="14305" max="14309" width="7.7109375" customWidth="1"/>
    <col min="14310" max="14310" width="8.7109375" customWidth="1"/>
    <col min="14311" max="14313" width="7.7109375" customWidth="1"/>
    <col min="14314" max="14314" width="8.7109375" customWidth="1"/>
    <col min="14315" max="14327" width="7.7109375" customWidth="1"/>
    <col min="14328" max="14330" width="10.85546875" customWidth="1"/>
    <col min="14331" max="14331" width="8.42578125" customWidth="1"/>
    <col min="14332" max="14335" width="7.7109375" customWidth="1"/>
    <col min="14336" max="14336" width="2.5703125" customWidth="1"/>
    <col min="14337" max="14339" width="8.7109375" customWidth="1"/>
    <col min="14340" max="14340" width="7.7109375" customWidth="1"/>
    <col min="14341" max="14341" width="7.140625" customWidth="1"/>
    <col min="14342" max="14342" width="8.7109375" customWidth="1"/>
    <col min="14343" max="14345" width="7.7109375" customWidth="1"/>
    <col min="14346" max="14346" width="6.42578125" customWidth="1"/>
    <col min="14347" max="14347" width="11.42578125" customWidth="1"/>
    <col min="14348" max="14350" width="7.7109375" customWidth="1"/>
    <col min="14351" max="14351" width="7.140625" customWidth="1"/>
    <col min="14352" max="14352" width="8.85546875" customWidth="1"/>
    <col min="14353" max="14353" width="8.7109375" customWidth="1"/>
    <col min="14354" max="14355" width="7.7109375" customWidth="1"/>
    <col min="14356" max="14363" width="9.140625" customWidth="1"/>
    <col min="14553" max="14553" width="21.28515625" customWidth="1"/>
    <col min="14554" max="14554" width="12.140625" customWidth="1"/>
    <col min="14555" max="14555" width="8.140625" customWidth="1"/>
    <col min="14556" max="14556" width="20.28515625" customWidth="1"/>
    <col min="14557" max="14557" width="7.5703125" customWidth="1"/>
    <col min="14558" max="14558" width="8.7109375" customWidth="1"/>
    <col min="14559" max="14559" width="7.7109375" customWidth="1"/>
    <col min="14560" max="14560" width="6.42578125" customWidth="1"/>
    <col min="14561" max="14565" width="7.7109375" customWidth="1"/>
    <col min="14566" max="14566" width="8.7109375" customWidth="1"/>
    <col min="14567" max="14569" width="7.7109375" customWidth="1"/>
    <col min="14570" max="14570" width="8.7109375" customWidth="1"/>
    <col min="14571" max="14583" width="7.7109375" customWidth="1"/>
    <col min="14584" max="14586" width="10.85546875" customWidth="1"/>
    <col min="14587" max="14587" width="8.42578125" customWidth="1"/>
    <col min="14588" max="14591" width="7.7109375" customWidth="1"/>
    <col min="14592" max="14592" width="2.5703125" customWidth="1"/>
    <col min="14593" max="14595" width="8.7109375" customWidth="1"/>
    <col min="14596" max="14596" width="7.7109375" customWidth="1"/>
    <col min="14597" max="14597" width="7.140625" customWidth="1"/>
    <col min="14598" max="14598" width="8.7109375" customWidth="1"/>
    <col min="14599" max="14601" width="7.7109375" customWidth="1"/>
    <col min="14602" max="14602" width="6.42578125" customWidth="1"/>
    <col min="14603" max="14603" width="11.42578125" customWidth="1"/>
    <col min="14604" max="14606" width="7.7109375" customWidth="1"/>
    <col min="14607" max="14607" width="7.140625" customWidth="1"/>
    <col min="14608" max="14608" width="8.85546875" customWidth="1"/>
    <col min="14609" max="14609" width="8.7109375" customWidth="1"/>
    <col min="14610" max="14611" width="7.7109375" customWidth="1"/>
    <col min="14612" max="14619" width="9.140625" customWidth="1"/>
    <col min="14809" max="14809" width="21.28515625" customWidth="1"/>
    <col min="14810" max="14810" width="12.140625" customWidth="1"/>
    <col min="14811" max="14811" width="8.140625" customWidth="1"/>
    <col min="14812" max="14812" width="20.28515625" customWidth="1"/>
    <col min="14813" max="14813" width="7.5703125" customWidth="1"/>
    <col min="14814" max="14814" width="8.7109375" customWidth="1"/>
    <col min="14815" max="14815" width="7.7109375" customWidth="1"/>
    <col min="14816" max="14816" width="6.42578125" customWidth="1"/>
    <col min="14817" max="14821" width="7.7109375" customWidth="1"/>
    <col min="14822" max="14822" width="8.7109375" customWidth="1"/>
    <col min="14823" max="14825" width="7.7109375" customWidth="1"/>
    <col min="14826" max="14826" width="8.7109375" customWidth="1"/>
    <col min="14827" max="14839" width="7.7109375" customWidth="1"/>
    <col min="14840" max="14842" width="10.85546875" customWidth="1"/>
    <col min="14843" max="14843" width="8.42578125" customWidth="1"/>
    <col min="14844" max="14847" width="7.7109375" customWidth="1"/>
    <col min="14848" max="14848" width="2.5703125" customWidth="1"/>
    <col min="14849" max="14851" width="8.7109375" customWidth="1"/>
    <col min="14852" max="14852" width="7.7109375" customWidth="1"/>
    <col min="14853" max="14853" width="7.140625" customWidth="1"/>
    <col min="14854" max="14854" width="8.7109375" customWidth="1"/>
    <col min="14855" max="14857" width="7.7109375" customWidth="1"/>
    <col min="14858" max="14858" width="6.42578125" customWidth="1"/>
    <col min="14859" max="14859" width="11.42578125" customWidth="1"/>
    <col min="14860" max="14862" width="7.7109375" customWidth="1"/>
    <col min="14863" max="14863" width="7.140625" customWidth="1"/>
    <col min="14864" max="14864" width="8.85546875" customWidth="1"/>
    <col min="14865" max="14865" width="8.7109375" customWidth="1"/>
    <col min="14866" max="14867" width="7.7109375" customWidth="1"/>
    <col min="14868" max="14875" width="9.140625" customWidth="1"/>
    <col min="15065" max="15065" width="21.28515625" customWidth="1"/>
    <col min="15066" max="15066" width="12.140625" customWidth="1"/>
    <col min="15067" max="15067" width="8.140625" customWidth="1"/>
    <col min="15068" max="15068" width="20.28515625" customWidth="1"/>
    <col min="15069" max="15069" width="7.5703125" customWidth="1"/>
    <col min="15070" max="15070" width="8.7109375" customWidth="1"/>
    <col min="15071" max="15071" width="7.7109375" customWidth="1"/>
    <col min="15072" max="15072" width="6.42578125" customWidth="1"/>
    <col min="15073" max="15077" width="7.7109375" customWidth="1"/>
    <col min="15078" max="15078" width="8.7109375" customWidth="1"/>
    <col min="15079" max="15081" width="7.7109375" customWidth="1"/>
    <col min="15082" max="15082" width="8.7109375" customWidth="1"/>
    <col min="15083" max="15095" width="7.7109375" customWidth="1"/>
    <col min="15096" max="15098" width="10.85546875" customWidth="1"/>
    <col min="15099" max="15099" width="8.42578125" customWidth="1"/>
    <col min="15100" max="15103" width="7.7109375" customWidth="1"/>
    <col min="15104" max="15104" width="2.5703125" customWidth="1"/>
    <col min="15105" max="15107" width="8.7109375" customWidth="1"/>
    <col min="15108" max="15108" width="7.7109375" customWidth="1"/>
    <col min="15109" max="15109" width="7.140625" customWidth="1"/>
    <col min="15110" max="15110" width="8.7109375" customWidth="1"/>
    <col min="15111" max="15113" width="7.7109375" customWidth="1"/>
    <col min="15114" max="15114" width="6.42578125" customWidth="1"/>
    <col min="15115" max="15115" width="11.42578125" customWidth="1"/>
    <col min="15116" max="15118" width="7.7109375" customWidth="1"/>
    <col min="15119" max="15119" width="7.140625" customWidth="1"/>
    <col min="15120" max="15120" width="8.85546875" customWidth="1"/>
    <col min="15121" max="15121" width="8.7109375" customWidth="1"/>
    <col min="15122" max="15123" width="7.7109375" customWidth="1"/>
    <col min="15124" max="15131" width="9.140625" customWidth="1"/>
    <col min="15321" max="15321" width="21.28515625" customWidth="1"/>
    <col min="15322" max="15322" width="12.140625" customWidth="1"/>
    <col min="15323" max="15323" width="8.140625" customWidth="1"/>
    <col min="15324" max="15324" width="20.28515625" customWidth="1"/>
    <col min="15325" max="15325" width="7.5703125" customWidth="1"/>
    <col min="15326" max="15326" width="8.7109375" customWidth="1"/>
    <col min="15327" max="15327" width="7.7109375" customWidth="1"/>
    <col min="15328" max="15328" width="6.42578125" customWidth="1"/>
    <col min="15329" max="15333" width="7.7109375" customWidth="1"/>
    <col min="15334" max="15334" width="8.7109375" customWidth="1"/>
    <col min="15335" max="15337" width="7.7109375" customWidth="1"/>
    <col min="15338" max="15338" width="8.7109375" customWidth="1"/>
    <col min="15339" max="15351" width="7.7109375" customWidth="1"/>
    <col min="15352" max="15354" width="10.85546875" customWidth="1"/>
    <col min="15355" max="15355" width="8.42578125" customWidth="1"/>
    <col min="15356" max="15359" width="7.7109375" customWidth="1"/>
    <col min="15360" max="15360" width="2.5703125" customWidth="1"/>
    <col min="15361" max="15363" width="8.7109375" customWidth="1"/>
    <col min="15364" max="15364" width="7.7109375" customWidth="1"/>
    <col min="15365" max="15365" width="7.140625" customWidth="1"/>
    <col min="15366" max="15366" width="8.7109375" customWidth="1"/>
    <col min="15367" max="15369" width="7.7109375" customWidth="1"/>
    <col min="15370" max="15370" width="6.42578125" customWidth="1"/>
    <col min="15371" max="15371" width="11.42578125" customWidth="1"/>
    <col min="15372" max="15374" width="7.7109375" customWidth="1"/>
    <col min="15375" max="15375" width="7.140625" customWidth="1"/>
    <col min="15376" max="15376" width="8.85546875" customWidth="1"/>
    <col min="15377" max="15377" width="8.7109375" customWidth="1"/>
    <col min="15378" max="15379" width="7.7109375" customWidth="1"/>
    <col min="15380" max="15387" width="9.140625" customWidth="1"/>
    <col min="15577" max="15577" width="21.28515625" customWidth="1"/>
    <col min="15578" max="15578" width="12.140625" customWidth="1"/>
    <col min="15579" max="15579" width="8.140625" customWidth="1"/>
    <col min="15580" max="15580" width="20.28515625" customWidth="1"/>
    <col min="15581" max="15581" width="7.5703125" customWidth="1"/>
    <col min="15582" max="15582" width="8.7109375" customWidth="1"/>
    <col min="15583" max="15583" width="7.7109375" customWidth="1"/>
    <col min="15584" max="15584" width="6.42578125" customWidth="1"/>
    <col min="15585" max="15589" width="7.7109375" customWidth="1"/>
    <col min="15590" max="15590" width="8.7109375" customWidth="1"/>
    <col min="15591" max="15593" width="7.7109375" customWidth="1"/>
    <col min="15594" max="15594" width="8.7109375" customWidth="1"/>
    <col min="15595" max="15607" width="7.7109375" customWidth="1"/>
    <col min="15608" max="15610" width="10.85546875" customWidth="1"/>
    <col min="15611" max="15611" width="8.42578125" customWidth="1"/>
    <col min="15612" max="15615" width="7.7109375" customWidth="1"/>
    <col min="15616" max="15616" width="2.5703125" customWidth="1"/>
    <col min="15617" max="15619" width="8.7109375" customWidth="1"/>
    <col min="15620" max="15620" width="7.7109375" customWidth="1"/>
    <col min="15621" max="15621" width="7.140625" customWidth="1"/>
    <col min="15622" max="15622" width="8.7109375" customWidth="1"/>
    <col min="15623" max="15625" width="7.7109375" customWidth="1"/>
    <col min="15626" max="15626" width="6.42578125" customWidth="1"/>
    <col min="15627" max="15627" width="11.42578125" customWidth="1"/>
    <col min="15628" max="15630" width="7.7109375" customWidth="1"/>
    <col min="15631" max="15631" width="7.140625" customWidth="1"/>
    <col min="15632" max="15632" width="8.85546875" customWidth="1"/>
    <col min="15633" max="15633" width="8.7109375" customWidth="1"/>
    <col min="15634" max="15635" width="7.7109375" customWidth="1"/>
    <col min="15636" max="15643" width="9.140625" customWidth="1"/>
    <col min="15833" max="15833" width="21.28515625" customWidth="1"/>
    <col min="15834" max="15834" width="12.140625" customWidth="1"/>
    <col min="15835" max="15835" width="8.140625" customWidth="1"/>
    <col min="15836" max="15836" width="20.28515625" customWidth="1"/>
    <col min="15837" max="15837" width="7.5703125" customWidth="1"/>
    <col min="15838" max="15838" width="8.7109375" customWidth="1"/>
    <col min="15839" max="15839" width="7.7109375" customWidth="1"/>
    <col min="15840" max="15840" width="6.42578125" customWidth="1"/>
    <col min="15841" max="15845" width="7.7109375" customWidth="1"/>
    <col min="15846" max="15846" width="8.7109375" customWidth="1"/>
    <col min="15847" max="15849" width="7.7109375" customWidth="1"/>
    <col min="15850" max="15850" width="8.7109375" customWidth="1"/>
    <col min="15851" max="15863" width="7.7109375" customWidth="1"/>
    <col min="15864" max="15866" width="10.85546875" customWidth="1"/>
    <col min="15867" max="15867" width="8.42578125" customWidth="1"/>
    <col min="15868" max="15871" width="7.7109375" customWidth="1"/>
    <col min="15872" max="15872" width="2.5703125" customWidth="1"/>
    <col min="15873" max="15875" width="8.7109375" customWidth="1"/>
    <col min="15876" max="15876" width="7.7109375" customWidth="1"/>
    <col min="15877" max="15877" width="7.140625" customWidth="1"/>
    <col min="15878" max="15878" width="8.7109375" customWidth="1"/>
    <col min="15879" max="15881" width="7.7109375" customWidth="1"/>
    <col min="15882" max="15882" width="6.42578125" customWidth="1"/>
    <col min="15883" max="15883" width="11.42578125" customWidth="1"/>
    <col min="15884" max="15886" width="7.7109375" customWidth="1"/>
    <col min="15887" max="15887" width="7.140625" customWidth="1"/>
    <col min="15888" max="15888" width="8.85546875" customWidth="1"/>
    <col min="15889" max="15889" width="8.7109375" customWidth="1"/>
    <col min="15890" max="15891" width="7.7109375" customWidth="1"/>
    <col min="15892" max="15899" width="9.140625" customWidth="1"/>
    <col min="16089" max="16089" width="21.28515625" customWidth="1"/>
    <col min="16090" max="16090" width="12.140625" customWidth="1"/>
    <col min="16091" max="16091" width="8.140625" customWidth="1"/>
    <col min="16092" max="16092" width="20.28515625" customWidth="1"/>
    <col min="16093" max="16093" width="7.5703125" customWidth="1"/>
    <col min="16094" max="16094" width="8.7109375" customWidth="1"/>
    <col min="16095" max="16095" width="7.7109375" customWidth="1"/>
    <col min="16096" max="16096" width="6.42578125" customWidth="1"/>
    <col min="16097" max="16101" width="7.7109375" customWidth="1"/>
    <col min="16102" max="16102" width="8.7109375" customWidth="1"/>
    <col min="16103" max="16105" width="7.7109375" customWidth="1"/>
    <col min="16106" max="16106" width="8.7109375" customWidth="1"/>
    <col min="16107" max="16119" width="7.7109375" customWidth="1"/>
    <col min="16120" max="16122" width="10.85546875" customWidth="1"/>
    <col min="16123" max="16123" width="8.42578125" customWidth="1"/>
    <col min="16124" max="16127" width="7.7109375" customWidth="1"/>
    <col min="16128" max="16128" width="2.5703125" customWidth="1"/>
    <col min="16129" max="16131" width="8.7109375" customWidth="1"/>
    <col min="16132" max="16132" width="7.7109375" customWidth="1"/>
    <col min="16133" max="16133" width="7.140625" customWidth="1"/>
    <col min="16134" max="16134" width="8.7109375" customWidth="1"/>
    <col min="16135" max="16137" width="7.7109375" customWidth="1"/>
    <col min="16138" max="16138" width="6.42578125" customWidth="1"/>
    <col min="16139" max="16139" width="11.42578125" customWidth="1"/>
    <col min="16140" max="16142" width="7.7109375" customWidth="1"/>
    <col min="16143" max="16143" width="7.140625" customWidth="1"/>
    <col min="16144" max="16144" width="8.85546875" customWidth="1"/>
    <col min="16145" max="16145" width="8.7109375" customWidth="1"/>
    <col min="16146" max="16147" width="7.7109375" customWidth="1"/>
    <col min="16148" max="16155" width="9.140625" customWidth="1"/>
  </cols>
  <sheetData>
    <row r="1" spans="1:41" ht="21" customHeight="1" x14ac:dyDescent="0.25"/>
    <row r="2" spans="1:41" ht="27" customHeight="1" x14ac:dyDescent="0.3">
      <c r="A2" s="323" t="s">
        <v>160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R2" s="397"/>
      <c r="S2" s="397"/>
      <c r="T2" s="397"/>
      <c r="U2" s="397"/>
      <c r="V2" s="397"/>
      <c r="W2" s="397"/>
      <c r="X2" s="397"/>
      <c r="Y2" s="397"/>
      <c r="Z2" s="397"/>
      <c r="AA2" s="397"/>
      <c r="AB2" s="397"/>
      <c r="AC2" s="397"/>
      <c r="AD2" s="397"/>
      <c r="AE2" s="397"/>
      <c r="AF2" s="397"/>
      <c r="AG2" s="397"/>
      <c r="AH2" s="397"/>
      <c r="AI2" s="397"/>
      <c r="AJ2" s="397"/>
    </row>
    <row r="3" spans="1:41" ht="27.75" customHeight="1" thickBot="1" x14ac:dyDescent="0.3">
      <c r="A3" s="394" t="s">
        <v>204</v>
      </c>
      <c r="B3" s="394"/>
      <c r="C3" s="394"/>
      <c r="D3" s="394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5"/>
      <c r="Q3" s="395"/>
      <c r="R3" s="395"/>
      <c r="S3" s="395"/>
      <c r="T3" s="395"/>
      <c r="U3" s="395"/>
      <c r="V3" s="395"/>
      <c r="W3" s="395"/>
      <c r="X3" s="395"/>
      <c r="Y3" s="395"/>
      <c r="Z3" s="395"/>
      <c r="AA3" s="396"/>
      <c r="AB3" s="396"/>
      <c r="AC3" s="396"/>
      <c r="AD3" s="396"/>
      <c r="AE3" s="396"/>
      <c r="AF3" s="396"/>
      <c r="AG3" s="396"/>
      <c r="AH3" s="396"/>
      <c r="AI3" s="396"/>
      <c r="AJ3" s="396"/>
    </row>
    <row r="4" spans="1:41" ht="30" customHeight="1" thickBot="1" x14ac:dyDescent="0.3">
      <c r="A4" s="374" t="s">
        <v>2</v>
      </c>
      <c r="B4" s="377" t="s">
        <v>3</v>
      </c>
      <c r="C4" s="380" t="s">
        <v>161</v>
      </c>
      <c r="D4" s="374" t="s">
        <v>5</v>
      </c>
      <c r="F4" s="453" t="s">
        <v>205</v>
      </c>
      <c r="G4" s="454"/>
      <c r="H4" s="454"/>
      <c r="I4" s="454"/>
      <c r="J4" s="454"/>
      <c r="K4" s="454"/>
      <c r="L4" s="454"/>
      <c r="M4" s="454"/>
      <c r="N4" s="454"/>
      <c r="O4" s="454"/>
      <c r="P4" s="454"/>
      <c r="Q4" s="454"/>
      <c r="R4" s="454"/>
      <c r="S4" s="454"/>
      <c r="T4" s="454"/>
      <c r="U4" s="454"/>
      <c r="V4" s="454"/>
      <c r="W4" s="454"/>
      <c r="X4" s="454"/>
      <c r="Y4" s="454"/>
      <c r="Z4" s="454"/>
      <c r="AA4" s="454"/>
      <c r="AB4" s="454"/>
      <c r="AC4" s="454"/>
      <c r="AD4" s="454"/>
      <c r="AE4" s="454"/>
      <c r="AF4" s="454"/>
      <c r="AG4" s="454"/>
      <c r="AH4" s="454"/>
      <c r="AI4" s="454"/>
      <c r="AJ4" s="455"/>
      <c r="AK4" s="398" t="s">
        <v>187</v>
      </c>
      <c r="AM4" s="344" t="s">
        <v>199</v>
      </c>
      <c r="AN4" s="345"/>
      <c r="AO4" s="346"/>
    </row>
    <row r="5" spans="1:41" ht="42" customHeight="1" x14ac:dyDescent="0.25">
      <c r="A5" s="375"/>
      <c r="B5" s="378" t="s">
        <v>3</v>
      </c>
      <c r="C5" s="381" t="s">
        <v>161</v>
      </c>
      <c r="D5" s="375" t="s">
        <v>5</v>
      </c>
      <c r="F5" s="401" t="s">
        <v>183</v>
      </c>
      <c r="G5" s="383" t="s">
        <v>147</v>
      </c>
      <c r="H5" s="383"/>
      <c r="I5" s="383"/>
      <c r="J5" s="383"/>
      <c r="K5" s="384"/>
      <c r="L5" s="239"/>
      <c r="M5" s="216"/>
      <c r="N5" s="404" t="s">
        <v>184</v>
      </c>
      <c r="O5" s="385" t="s">
        <v>147</v>
      </c>
      <c r="P5" s="385"/>
      <c r="Q5" s="385"/>
      <c r="R5" s="385"/>
      <c r="S5" s="386"/>
      <c r="T5" s="240"/>
      <c r="U5" s="226"/>
      <c r="V5" s="407" t="s">
        <v>185</v>
      </c>
      <c r="W5" s="362" t="s">
        <v>147</v>
      </c>
      <c r="X5" s="362"/>
      <c r="Y5" s="362"/>
      <c r="Z5" s="362"/>
      <c r="AA5" s="362"/>
      <c r="AB5" s="362"/>
      <c r="AC5" s="362"/>
      <c r="AD5" s="362"/>
      <c r="AE5" s="362"/>
      <c r="AF5" s="363"/>
      <c r="AG5" s="410" t="s">
        <v>186</v>
      </c>
      <c r="AH5" s="419" t="s">
        <v>147</v>
      </c>
      <c r="AI5" s="419"/>
      <c r="AJ5" s="420"/>
      <c r="AK5" s="399"/>
      <c r="AM5" s="347" t="s">
        <v>201</v>
      </c>
      <c r="AN5" s="348"/>
      <c r="AO5" s="349"/>
    </row>
    <row r="6" spans="1:41" ht="17.100000000000001" customHeight="1" x14ac:dyDescent="0.25">
      <c r="A6" s="375"/>
      <c r="B6" s="378"/>
      <c r="C6" s="381"/>
      <c r="D6" s="375"/>
      <c r="F6" s="402"/>
      <c r="G6" s="387" t="s">
        <v>175</v>
      </c>
      <c r="H6" s="368" t="s">
        <v>148</v>
      </c>
      <c r="I6" s="387" t="s">
        <v>197</v>
      </c>
      <c r="J6" s="387" t="s">
        <v>193</v>
      </c>
      <c r="K6" s="389" t="s">
        <v>173</v>
      </c>
      <c r="L6" s="356" t="s">
        <v>195</v>
      </c>
      <c r="M6" s="392" t="s">
        <v>194</v>
      </c>
      <c r="N6" s="405"/>
      <c r="O6" s="387" t="s">
        <v>176</v>
      </c>
      <c r="P6" s="368" t="s">
        <v>148</v>
      </c>
      <c r="Q6" s="387" t="s">
        <v>197</v>
      </c>
      <c r="R6" s="387" t="s">
        <v>189</v>
      </c>
      <c r="S6" s="370" t="s">
        <v>173</v>
      </c>
      <c r="T6" s="359" t="s">
        <v>195</v>
      </c>
      <c r="U6" s="392" t="s">
        <v>194</v>
      </c>
      <c r="V6" s="408"/>
      <c r="W6" s="432" t="s">
        <v>148</v>
      </c>
      <c r="X6" s="433" t="s">
        <v>189</v>
      </c>
      <c r="Y6" s="434" t="s">
        <v>173</v>
      </c>
      <c r="Z6" s="435" t="s">
        <v>164</v>
      </c>
      <c r="AA6" s="436" t="s">
        <v>165</v>
      </c>
      <c r="AB6" s="437" t="s">
        <v>166</v>
      </c>
      <c r="AC6" s="435" t="s">
        <v>190</v>
      </c>
      <c r="AD6" s="437" t="s">
        <v>196</v>
      </c>
      <c r="AE6" s="435" t="s">
        <v>167</v>
      </c>
      <c r="AF6" s="450" t="s">
        <v>191</v>
      </c>
      <c r="AG6" s="411"/>
      <c r="AH6" s="372" t="s">
        <v>149</v>
      </c>
      <c r="AI6" s="364" t="s">
        <v>150</v>
      </c>
      <c r="AJ6" s="421" t="s">
        <v>198</v>
      </c>
      <c r="AK6" s="399"/>
      <c r="AM6" s="350" t="s">
        <v>177</v>
      </c>
      <c r="AN6" s="352" t="s">
        <v>178</v>
      </c>
      <c r="AO6" s="354" t="s">
        <v>200</v>
      </c>
    </row>
    <row r="7" spans="1:41" ht="17.100000000000001" customHeight="1" x14ac:dyDescent="0.25">
      <c r="A7" s="375"/>
      <c r="B7" s="378"/>
      <c r="C7" s="381"/>
      <c r="D7" s="375"/>
      <c r="F7" s="402"/>
      <c r="G7" s="387"/>
      <c r="H7" s="368"/>
      <c r="I7" s="387"/>
      <c r="J7" s="387"/>
      <c r="K7" s="390"/>
      <c r="L7" s="357"/>
      <c r="M7" s="392"/>
      <c r="N7" s="405"/>
      <c r="O7" s="387"/>
      <c r="P7" s="368"/>
      <c r="Q7" s="387"/>
      <c r="R7" s="387"/>
      <c r="S7" s="370"/>
      <c r="T7" s="360"/>
      <c r="U7" s="392"/>
      <c r="V7" s="408"/>
      <c r="W7" s="438"/>
      <c r="X7" s="439"/>
      <c r="Y7" s="440"/>
      <c r="Z7" s="441"/>
      <c r="AA7" s="442" t="s">
        <v>154</v>
      </c>
      <c r="AB7" s="443" t="s">
        <v>155</v>
      </c>
      <c r="AC7" s="441"/>
      <c r="AD7" s="443" t="s">
        <v>156</v>
      </c>
      <c r="AE7" s="441"/>
      <c r="AF7" s="451"/>
      <c r="AG7" s="411"/>
      <c r="AH7" s="372"/>
      <c r="AI7" s="364"/>
      <c r="AJ7" s="422"/>
      <c r="AK7" s="399"/>
      <c r="AM7" s="350"/>
      <c r="AN7" s="352"/>
      <c r="AO7" s="354"/>
    </row>
    <row r="8" spans="1:41" ht="17.100000000000001" customHeight="1" x14ac:dyDescent="0.25">
      <c r="A8" s="375"/>
      <c r="B8" s="378"/>
      <c r="C8" s="381"/>
      <c r="D8" s="375"/>
      <c r="F8" s="402"/>
      <c r="G8" s="387"/>
      <c r="H8" s="368"/>
      <c r="I8" s="387"/>
      <c r="J8" s="387"/>
      <c r="K8" s="390"/>
      <c r="L8" s="357"/>
      <c r="M8" s="392"/>
      <c r="N8" s="405"/>
      <c r="O8" s="387"/>
      <c r="P8" s="368"/>
      <c r="Q8" s="387"/>
      <c r="R8" s="387"/>
      <c r="S8" s="370"/>
      <c r="T8" s="360"/>
      <c r="U8" s="392"/>
      <c r="V8" s="408"/>
      <c r="W8" s="438"/>
      <c r="X8" s="439"/>
      <c r="Y8" s="440"/>
      <c r="Z8" s="441"/>
      <c r="AA8" s="442" t="s">
        <v>157</v>
      </c>
      <c r="AB8" s="443" t="s">
        <v>158</v>
      </c>
      <c r="AC8" s="441"/>
      <c r="AD8" s="443" t="s">
        <v>159</v>
      </c>
      <c r="AE8" s="441"/>
      <c r="AF8" s="451"/>
      <c r="AG8" s="411"/>
      <c r="AH8" s="372"/>
      <c r="AI8" s="364"/>
      <c r="AJ8" s="422"/>
      <c r="AK8" s="399"/>
      <c r="AM8" s="350"/>
      <c r="AN8" s="352"/>
      <c r="AO8" s="354"/>
    </row>
    <row r="9" spans="1:41" ht="17.100000000000001" customHeight="1" thickBot="1" x14ac:dyDescent="0.3">
      <c r="A9" s="376"/>
      <c r="B9" s="379"/>
      <c r="C9" s="382"/>
      <c r="D9" s="376"/>
      <c r="F9" s="403"/>
      <c r="G9" s="388"/>
      <c r="H9" s="369"/>
      <c r="I9" s="388"/>
      <c r="J9" s="388"/>
      <c r="K9" s="391"/>
      <c r="L9" s="358"/>
      <c r="M9" s="393"/>
      <c r="N9" s="406"/>
      <c r="O9" s="388"/>
      <c r="P9" s="369"/>
      <c r="Q9" s="388"/>
      <c r="R9" s="388"/>
      <c r="S9" s="371"/>
      <c r="T9" s="361"/>
      <c r="U9" s="393"/>
      <c r="V9" s="409"/>
      <c r="W9" s="444"/>
      <c r="X9" s="445"/>
      <c r="Y9" s="446"/>
      <c r="Z9" s="447"/>
      <c r="AA9" s="448"/>
      <c r="AB9" s="449"/>
      <c r="AC9" s="447"/>
      <c r="AD9" s="449"/>
      <c r="AE9" s="447"/>
      <c r="AF9" s="452"/>
      <c r="AG9" s="412"/>
      <c r="AH9" s="373"/>
      <c r="AI9" s="365"/>
      <c r="AJ9" s="423"/>
      <c r="AK9" s="399"/>
      <c r="AM9" s="351"/>
      <c r="AN9" s="353"/>
      <c r="AO9" s="355"/>
    </row>
    <row r="10" spans="1:41" ht="18" customHeight="1" x14ac:dyDescent="0.25">
      <c r="A10" s="162" t="s">
        <v>15</v>
      </c>
      <c r="B10" s="163" t="s">
        <v>16</v>
      </c>
      <c r="C10" s="163" t="s">
        <v>17</v>
      </c>
      <c r="D10" s="163" t="s">
        <v>18</v>
      </c>
      <c r="E10" s="188"/>
      <c r="F10" s="233">
        <f>SUM(G10:M10)</f>
        <v>0</v>
      </c>
      <c r="G10" s="200">
        <v>0</v>
      </c>
      <c r="H10" s="200">
        <v>0</v>
      </c>
      <c r="I10" s="200">
        <v>0</v>
      </c>
      <c r="J10" s="200">
        <v>0</v>
      </c>
      <c r="K10" s="200">
        <v>0</v>
      </c>
      <c r="L10" s="244"/>
      <c r="M10" s="234">
        <v>0</v>
      </c>
      <c r="N10" s="235">
        <f>SUM(O10:U10)</f>
        <v>0</v>
      </c>
      <c r="O10" s="200">
        <v>0</v>
      </c>
      <c r="P10" s="200">
        <v>0</v>
      </c>
      <c r="Q10" s="200">
        <v>0</v>
      </c>
      <c r="R10" s="200">
        <v>0</v>
      </c>
      <c r="S10" s="200">
        <v>0</v>
      </c>
      <c r="T10" s="244"/>
      <c r="U10" s="234">
        <v>0</v>
      </c>
      <c r="V10" s="236">
        <f>SUM(W10:AF10)</f>
        <v>8005</v>
      </c>
      <c r="W10" s="200">
        <v>0</v>
      </c>
      <c r="X10" s="201">
        <v>7190</v>
      </c>
      <c r="Y10" s="200">
        <v>0</v>
      </c>
      <c r="Z10" s="201">
        <v>0</v>
      </c>
      <c r="AA10" s="201">
        <v>0</v>
      </c>
      <c r="AB10" s="201">
        <v>0</v>
      </c>
      <c r="AC10" s="201">
        <v>815</v>
      </c>
      <c r="AD10" s="201">
        <v>0</v>
      </c>
      <c r="AE10" s="252">
        <v>0</v>
      </c>
      <c r="AF10" s="254">
        <v>0</v>
      </c>
      <c r="AG10" s="238">
        <f>SUM(AH10:AJ10)</f>
        <v>202</v>
      </c>
      <c r="AH10" s="201">
        <v>0</v>
      </c>
      <c r="AI10" s="201">
        <v>202</v>
      </c>
      <c r="AJ10" s="234">
        <v>0</v>
      </c>
      <c r="AK10" s="255">
        <f>F10+N10+V10+AG10</f>
        <v>8207</v>
      </c>
      <c r="AM10" s="284">
        <v>0</v>
      </c>
      <c r="AN10" s="285">
        <v>0</v>
      </c>
      <c r="AO10" s="286">
        <f>SUM(AM10:AN10)</f>
        <v>0</v>
      </c>
    </row>
    <row r="11" spans="1:41" ht="18" customHeight="1" x14ac:dyDescent="0.25">
      <c r="A11" s="166"/>
      <c r="B11" s="167"/>
      <c r="C11" s="167"/>
      <c r="D11" s="168"/>
      <c r="E11" s="188"/>
      <c r="F11" s="247"/>
      <c r="G11" s="248"/>
      <c r="H11" s="248"/>
      <c r="I11" s="248"/>
      <c r="J11" s="248"/>
      <c r="K11" s="248"/>
      <c r="L11" s="248"/>
      <c r="M11" s="249"/>
      <c r="N11" s="247"/>
      <c r="O11" s="248"/>
      <c r="P11" s="248"/>
      <c r="Q11" s="248"/>
      <c r="R11" s="248"/>
      <c r="S11" s="248"/>
      <c r="T11" s="248"/>
      <c r="U11" s="249"/>
      <c r="V11" s="247"/>
      <c r="W11" s="248"/>
      <c r="X11" s="250"/>
      <c r="Y11" s="250"/>
      <c r="Z11" s="250"/>
      <c r="AA11" s="250"/>
      <c r="AB11" s="250"/>
      <c r="AC11" s="250"/>
      <c r="AD11" s="250"/>
      <c r="AE11" s="250"/>
      <c r="AF11" s="251"/>
      <c r="AG11" s="247"/>
      <c r="AH11" s="250"/>
      <c r="AI11" s="250"/>
      <c r="AJ11" s="249"/>
      <c r="AK11" s="231"/>
      <c r="AM11" s="169"/>
      <c r="AN11" s="169"/>
      <c r="AO11" s="212"/>
    </row>
    <row r="12" spans="1:41" ht="18" customHeight="1" x14ac:dyDescent="0.25">
      <c r="A12" s="162" t="s">
        <v>19</v>
      </c>
      <c r="B12" s="163" t="s">
        <v>20</v>
      </c>
      <c r="C12" s="163" t="s">
        <v>21</v>
      </c>
      <c r="D12" s="163" t="s">
        <v>22</v>
      </c>
      <c r="E12" s="188"/>
      <c r="F12" s="233">
        <f t="shared" ref="F12:F45" si="0">SUM(G12:M12)</f>
        <v>27580</v>
      </c>
      <c r="G12" s="200">
        <v>22587</v>
      </c>
      <c r="H12" s="200">
        <v>2059</v>
      </c>
      <c r="I12" s="200">
        <v>0</v>
      </c>
      <c r="J12" s="200">
        <v>600</v>
      </c>
      <c r="K12" s="200">
        <v>0</v>
      </c>
      <c r="L12" s="244"/>
      <c r="M12" s="234">
        <v>2334</v>
      </c>
      <c r="N12" s="235">
        <f t="shared" ref="N12:N45" si="1">SUM(O12:U12)</f>
        <v>9637</v>
      </c>
      <c r="O12" s="200">
        <v>7893</v>
      </c>
      <c r="P12" s="200">
        <v>719</v>
      </c>
      <c r="Q12" s="200">
        <v>0</v>
      </c>
      <c r="R12" s="200">
        <v>209</v>
      </c>
      <c r="S12" s="200">
        <v>0</v>
      </c>
      <c r="T12" s="244"/>
      <c r="U12" s="234">
        <v>816</v>
      </c>
      <c r="V12" s="236">
        <f t="shared" ref="V12:V45" si="2">SUM(W12:AF12)</f>
        <v>13479</v>
      </c>
      <c r="W12" s="200">
        <v>1849</v>
      </c>
      <c r="X12" s="201">
        <v>2162</v>
      </c>
      <c r="Y12" s="201">
        <v>0</v>
      </c>
      <c r="Z12" s="201">
        <v>0</v>
      </c>
      <c r="AA12" s="200">
        <v>0</v>
      </c>
      <c r="AB12" s="200">
        <v>0</v>
      </c>
      <c r="AC12" s="201">
        <v>4715</v>
      </c>
      <c r="AD12" s="201">
        <v>494</v>
      </c>
      <c r="AE12" s="252">
        <v>4259</v>
      </c>
      <c r="AF12" s="237">
        <v>0</v>
      </c>
      <c r="AG12" s="238">
        <f t="shared" ref="AG12:AG45" si="3">SUM(AH12:AJ12)</f>
        <v>7388</v>
      </c>
      <c r="AH12" s="200">
        <v>4537</v>
      </c>
      <c r="AI12" s="200">
        <v>2851</v>
      </c>
      <c r="AJ12" s="234">
        <v>0</v>
      </c>
      <c r="AK12" s="246">
        <f t="shared" ref="AK12:AK62" si="4">F12+N12+V12+AG12</f>
        <v>58084</v>
      </c>
      <c r="AM12" s="165">
        <v>7114</v>
      </c>
      <c r="AN12" s="202">
        <v>2486</v>
      </c>
      <c r="AO12" s="211">
        <f t="shared" ref="AO12:AO45" si="5">SUM(AM12:AN12)</f>
        <v>9600</v>
      </c>
    </row>
    <row r="13" spans="1:41" ht="18" customHeight="1" x14ac:dyDescent="0.25">
      <c r="A13" s="162" t="s">
        <v>19</v>
      </c>
      <c r="B13" s="163" t="s">
        <v>23</v>
      </c>
      <c r="C13" s="163" t="s">
        <v>24</v>
      </c>
      <c r="D13" s="163" t="s">
        <v>25</v>
      </c>
      <c r="E13" s="188"/>
      <c r="F13" s="233">
        <f t="shared" si="0"/>
        <v>61217</v>
      </c>
      <c r="G13" s="189">
        <v>54207</v>
      </c>
      <c r="H13" s="189">
        <v>0</v>
      </c>
      <c r="I13" s="189">
        <v>0</v>
      </c>
      <c r="J13" s="189">
        <v>0</v>
      </c>
      <c r="K13" s="189">
        <v>0</v>
      </c>
      <c r="L13" s="245"/>
      <c r="M13" s="218">
        <v>7010</v>
      </c>
      <c r="N13" s="235">
        <f t="shared" si="1"/>
        <v>21373</v>
      </c>
      <c r="O13" s="189">
        <v>18945</v>
      </c>
      <c r="P13" s="189">
        <v>0</v>
      </c>
      <c r="Q13" s="189">
        <v>0</v>
      </c>
      <c r="R13" s="189">
        <v>0</v>
      </c>
      <c r="S13" s="189">
        <v>0</v>
      </c>
      <c r="T13" s="245"/>
      <c r="U13" s="218">
        <v>2428</v>
      </c>
      <c r="V13" s="236">
        <f t="shared" si="2"/>
        <v>18849</v>
      </c>
      <c r="W13" s="189">
        <v>1056</v>
      </c>
      <c r="X13" s="190">
        <v>5024</v>
      </c>
      <c r="Y13" s="190">
        <v>0</v>
      </c>
      <c r="Z13" s="190">
        <v>0</v>
      </c>
      <c r="AA13" s="189">
        <v>0</v>
      </c>
      <c r="AB13" s="189">
        <v>0</v>
      </c>
      <c r="AC13" s="189">
        <v>5950</v>
      </c>
      <c r="AD13" s="190">
        <v>1300</v>
      </c>
      <c r="AE13" s="253">
        <v>5519</v>
      </c>
      <c r="AF13" s="228">
        <v>0</v>
      </c>
      <c r="AG13" s="238">
        <f t="shared" si="3"/>
        <v>4654</v>
      </c>
      <c r="AH13" s="189">
        <v>0</v>
      </c>
      <c r="AI13" s="189">
        <v>4654</v>
      </c>
      <c r="AJ13" s="218">
        <v>0</v>
      </c>
      <c r="AK13" s="231">
        <f t="shared" si="4"/>
        <v>106093</v>
      </c>
      <c r="AM13" s="165">
        <v>0</v>
      </c>
      <c r="AN13" s="202">
        <v>0</v>
      </c>
      <c r="AO13" s="211">
        <f t="shared" si="5"/>
        <v>0</v>
      </c>
    </row>
    <row r="14" spans="1:41" ht="18" customHeight="1" x14ac:dyDescent="0.25">
      <c r="A14" s="162" t="s">
        <v>19</v>
      </c>
      <c r="B14" s="163" t="s">
        <v>26</v>
      </c>
      <c r="C14" s="163" t="s">
        <v>27</v>
      </c>
      <c r="D14" s="163" t="s">
        <v>28</v>
      </c>
      <c r="E14" s="188"/>
      <c r="F14" s="233">
        <f t="shared" si="0"/>
        <v>20799</v>
      </c>
      <c r="G14" s="189">
        <v>18069</v>
      </c>
      <c r="H14" s="189">
        <v>2730</v>
      </c>
      <c r="I14" s="189">
        <v>0</v>
      </c>
      <c r="J14" s="189">
        <v>0</v>
      </c>
      <c r="K14" s="189">
        <v>0</v>
      </c>
      <c r="L14" s="245"/>
      <c r="M14" s="218">
        <v>0</v>
      </c>
      <c r="N14" s="235">
        <f t="shared" si="1"/>
        <v>7252</v>
      </c>
      <c r="O14" s="189">
        <v>6315</v>
      </c>
      <c r="P14" s="189">
        <v>937</v>
      </c>
      <c r="Q14" s="189">
        <v>0</v>
      </c>
      <c r="R14" s="189">
        <v>0</v>
      </c>
      <c r="S14" s="189">
        <v>0</v>
      </c>
      <c r="T14" s="245"/>
      <c r="U14" s="218">
        <v>0</v>
      </c>
      <c r="V14" s="236">
        <f t="shared" si="2"/>
        <v>14349</v>
      </c>
      <c r="W14" s="189">
        <v>2547</v>
      </c>
      <c r="X14" s="190">
        <v>0</v>
      </c>
      <c r="Y14" s="189">
        <v>0</v>
      </c>
      <c r="Z14" s="190">
        <v>0</v>
      </c>
      <c r="AA14" s="189">
        <v>0</v>
      </c>
      <c r="AB14" s="189">
        <v>0</v>
      </c>
      <c r="AC14" s="189">
        <v>5520</v>
      </c>
      <c r="AD14" s="190">
        <v>0</v>
      </c>
      <c r="AE14" s="253">
        <v>6282</v>
      </c>
      <c r="AF14" s="228">
        <v>0</v>
      </c>
      <c r="AG14" s="238">
        <f t="shared" si="3"/>
        <v>24803</v>
      </c>
      <c r="AH14" s="189">
        <v>15953</v>
      </c>
      <c r="AI14" s="189">
        <v>8610</v>
      </c>
      <c r="AJ14" s="218">
        <v>240</v>
      </c>
      <c r="AK14" s="231">
        <f t="shared" si="4"/>
        <v>67203</v>
      </c>
      <c r="AM14" s="165">
        <v>0</v>
      </c>
      <c r="AN14" s="202">
        <v>0</v>
      </c>
      <c r="AO14" s="211">
        <f t="shared" si="5"/>
        <v>0</v>
      </c>
    </row>
    <row r="15" spans="1:41" ht="18" customHeight="1" x14ac:dyDescent="0.25">
      <c r="A15" s="162" t="s">
        <v>29</v>
      </c>
      <c r="B15" s="163" t="s">
        <v>30</v>
      </c>
      <c r="C15" s="163" t="s">
        <v>31</v>
      </c>
      <c r="D15" s="163" t="s">
        <v>32</v>
      </c>
      <c r="E15" s="188"/>
      <c r="F15" s="233">
        <f t="shared" si="0"/>
        <v>13990</v>
      </c>
      <c r="G15" s="189">
        <v>13552</v>
      </c>
      <c r="H15" s="189">
        <v>438</v>
      </c>
      <c r="I15" s="189">
        <v>0</v>
      </c>
      <c r="J15" s="189">
        <v>0</v>
      </c>
      <c r="K15" s="189">
        <v>0</v>
      </c>
      <c r="L15" s="245"/>
      <c r="M15" s="218">
        <v>0</v>
      </c>
      <c r="N15" s="235">
        <f t="shared" si="1"/>
        <v>4889</v>
      </c>
      <c r="O15" s="189">
        <v>4736</v>
      </c>
      <c r="P15" s="189">
        <v>153</v>
      </c>
      <c r="Q15" s="189">
        <v>0</v>
      </c>
      <c r="R15" s="189">
        <v>0</v>
      </c>
      <c r="S15" s="189">
        <v>0</v>
      </c>
      <c r="T15" s="245"/>
      <c r="U15" s="218">
        <v>0</v>
      </c>
      <c r="V15" s="236">
        <f t="shared" si="2"/>
        <v>7301</v>
      </c>
      <c r="W15" s="189">
        <v>1521</v>
      </c>
      <c r="X15" s="190">
        <v>1050</v>
      </c>
      <c r="Y15" s="189">
        <v>0</v>
      </c>
      <c r="Z15" s="190">
        <v>0</v>
      </c>
      <c r="AA15" s="189">
        <v>0</v>
      </c>
      <c r="AB15" s="189">
        <v>0</v>
      </c>
      <c r="AC15" s="190">
        <v>2690</v>
      </c>
      <c r="AD15" s="190">
        <v>0</v>
      </c>
      <c r="AE15" s="253">
        <v>2040</v>
      </c>
      <c r="AF15" s="228">
        <v>0</v>
      </c>
      <c r="AG15" s="238">
        <f t="shared" si="3"/>
        <v>4121</v>
      </c>
      <c r="AH15" s="189">
        <v>2906</v>
      </c>
      <c r="AI15" s="189">
        <v>1215</v>
      </c>
      <c r="AJ15" s="218">
        <v>0</v>
      </c>
      <c r="AK15" s="231">
        <f t="shared" si="4"/>
        <v>30301</v>
      </c>
      <c r="AM15" s="165">
        <v>4446</v>
      </c>
      <c r="AN15" s="202">
        <v>1554</v>
      </c>
      <c r="AO15" s="211">
        <f t="shared" si="5"/>
        <v>6000</v>
      </c>
    </row>
    <row r="16" spans="1:41" ht="18" customHeight="1" x14ac:dyDescent="0.25">
      <c r="A16" s="162" t="s">
        <v>43</v>
      </c>
      <c r="B16" s="163" t="s">
        <v>34</v>
      </c>
      <c r="C16" s="163" t="s">
        <v>35</v>
      </c>
      <c r="D16" s="163" t="s">
        <v>36</v>
      </c>
      <c r="E16" s="188"/>
      <c r="F16" s="233">
        <f t="shared" si="0"/>
        <v>9554</v>
      </c>
      <c r="G16" s="189">
        <v>9034</v>
      </c>
      <c r="H16" s="189">
        <v>520</v>
      </c>
      <c r="I16" s="189">
        <v>0</v>
      </c>
      <c r="J16" s="189">
        <v>0</v>
      </c>
      <c r="K16" s="189">
        <v>0</v>
      </c>
      <c r="L16" s="245"/>
      <c r="M16" s="218">
        <v>0</v>
      </c>
      <c r="N16" s="235">
        <f t="shared" si="1"/>
        <v>3339</v>
      </c>
      <c r="O16" s="189">
        <v>3158</v>
      </c>
      <c r="P16" s="189">
        <v>181</v>
      </c>
      <c r="Q16" s="189">
        <v>0</v>
      </c>
      <c r="R16" s="189">
        <v>0</v>
      </c>
      <c r="S16" s="189">
        <v>0</v>
      </c>
      <c r="T16" s="245"/>
      <c r="U16" s="218">
        <v>0</v>
      </c>
      <c r="V16" s="236">
        <f t="shared" si="2"/>
        <v>15051</v>
      </c>
      <c r="W16" s="189">
        <v>1684</v>
      </c>
      <c r="X16" s="190">
        <v>3673</v>
      </c>
      <c r="Y16" s="190">
        <v>0</v>
      </c>
      <c r="Z16" s="190">
        <v>0</v>
      </c>
      <c r="AA16" s="189">
        <v>0</v>
      </c>
      <c r="AB16" s="189">
        <v>0</v>
      </c>
      <c r="AC16" s="189">
        <v>4945</v>
      </c>
      <c r="AD16" s="190">
        <v>0</v>
      </c>
      <c r="AE16" s="253">
        <v>4749</v>
      </c>
      <c r="AF16" s="228">
        <v>0</v>
      </c>
      <c r="AG16" s="238">
        <f t="shared" si="3"/>
        <v>1543</v>
      </c>
      <c r="AH16" s="189">
        <v>931</v>
      </c>
      <c r="AI16" s="189">
        <v>612</v>
      </c>
      <c r="AJ16" s="218">
        <v>0</v>
      </c>
      <c r="AK16" s="231">
        <f t="shared" si="4"/>
        <v>29487</v>
      </c>
      <c r="AM16" s="165">
        <v>0</v>
      </c>
      <c r="AN16" s="202">
        <v>0</v>
      </c>
      <c r="AO16" s="211">
        <f t="shared" si="5"/>
        <v>0</v>
      </c>
    </row>
    <row r="17" spans="1:41" ht="18" customHeight="1" x14ac:dyDescent="0.25">
      <c r="A17" s="162" t="s">
        <v>43</v>
      </c>
      <c r="B17" s="163" t="s">
        <v>163</v>
      </c>
      <c r="C17" s="163" t="s">
        <v>39</v>
      </c>
      <c r="D17" s="163" t="s">
        <v>40</v>
      </c>
      <c r="E17" s="188"/>
      <c r="F17" s="233">
        <f t="shared" si="0"/>
        <v>22737</v>
      </c>
      <c r="G17" s="189">
        <v>22587</v>
      </c>
      <c r="H17" s="189">
        <v>150</v>
      </c>
      <c r="I17" s="189">
        <v>0</v>
      </c>
      <c r="J17" s="189">
        <v>0</v>
      </c>
      <c r="K17" s="189">
        <v>0</v>
      </c>
      <c r="L17" s="245"/>
      <c r="M17" s="218">
        <v>0</v>
      </c>
      <c r="N17" s="235">
        <f t="shared" si="1"/>
        <v>7946</v>
      </c>
      <c r="O17" s="189">
        <v>7893</v>
      </c>
      <c r="P17" s="189">
        <v>53</v>
      </c>
      <c r="Q17" s="189">
        <v>0</v>
      </c>
      <c r="R17" s="189">
        <v>0</v>
      </c>
      <c r="S17" s="189">
        <v>0</v>
      </c>
      <c r="T17" s="245"/>
      <c r="U17" s="218">
        <v>0</v>
      </c>
      <c r="V17" s="236">
        <f t="shared" si="2"/>
        <v>15599</v>
      </c>
      <c r="W17" s="189">
        <v>5448</v>
      </c>
      <c r="X17" s="190">
        <v>0</v>
      </c>
      <c r="Y17" s="189">
        <v>0</v>
      </c>
      <c r="Z17" s="190">
        <v>0</v>
      </c>
      <c r="AA17" s="189">
        <v>0</v>
      </c>
      <c r="AB17" s="189">
        <v>0</v>
      </c>
      <c r="AC17" s="189">
        <v>4260</v>
      </c>
      <c r="AD17" s="190">
        <v>0</v>
      </c>
      <c r="AE17" s="253">
        <v>5891</v>
      </c>
      <c r="AF17" s="228">
        <v>0</v>
      </c>
      <c r="AG17" s="238">
        <f t="shared" si="3"/>
        <v>6365</v>
      </c>
      <c r="AH17" s="189">
        <v>0</v>
      </c>
      <c r="AI17" s="189">
        <v>6365</v>
      </c>
      <c r="AJ17" s="218">
        <v>0</v>
      </c>
      <c r="AK17" s="231">
        <f t="shared" si="4"/>
        <v>52647</v>
      </c>
      <c r="AM17" s="165">
        <v>0</v>
      </c>
      <c r="AN17" s="202">
        <v>0</v>
      </c>
      <c r="AO17" s="211">
        <f t="shared" si="5"/>
        <v>0</v>
      </c>
    </row>
    <row r="18" spans="1:41" ht="18" customHeight="1" x14ac:dyDescent="0.25">
      <c r="A18" s="162" t="s">
        <v>41</v>
      </c>
      <c r="B18" s="171" t="s">
        <v>42</v>
      </c>
      <c r="C18" s="163" t="s">
        <v>17</v>
      </c>
      <c r="D18" s="163" t="s">
        <v>18</v>
      </c>
      <c r="E18" s="188"/>
      <c r="F18" s="233">
        <f t="shared" si="0"/>
        <v>9613</v>
      </c>
      <c r="G18" s="189">
        <v>9034</v>
      </c>
      <c r="H18" s="189">
        <v>579</v>
      </c>
      <c r="I18" s="189">
        <v>0</v>
      </c>
      <c r="J18" s="189">
        <v>0</v>
      </c>
      <c r="K18" s="189">
        <v>0</v>
      </c>
      <c r="L18" s="245"/>
      <c r="M18" s="218">
        <v>0</v>
      </c>
      <c r="N18" s="235">
        <f t="shared" si="1"/>
        <v>3360</v>
      </c>
      <c r="O18" s="189">
        <v>3158</v>
      </c>
      <c r="P18" s="189">
        <v>202</v>
      </c>
      <c r="Q18" s="189">
        <v>0</v>
      </c>
      <c r="R18" s="189">
        <v>0</v>
      </c>
      <c r="S18" s="189">
        <v>0</v>
      </c>
      <c r="T18" s="245"/>
      <c r="U18" s="218">
        <v>0</v>
      </c>
      <c r="V18" s="236">
        <f t="shared" si="2"/>
        <v>4873</v>
      </c>
      <c r="W18" s="189">
        <v>883</v>
      </c>
      <c r="X18" s="190">
        <v>0</v>
      </c>
      <c r="Y18" s="189">
        <v>0</v>
      </c>
      <c r="Z18" s="190">
        <v>0</v>
      </c>
      <c r="AA18" s="189">
        <v>0</v>
      </c>
      <c r="AB18" s="189">
        <v>0</v>
      </c>
      <c r="AC18" s="189">
        <v>2060</v>
      </c>
      <c r="AD18" s="190">
        <v>0</v>
      </c>
      <c r="AE18" s="253">
        <v>1930</v>
      </c>
      <c r="AF18" s="228">
        <v>0</v>
      </c>
      <c r="AG18" s="238">
        <f t="shared" si="3"/>
        <v>194</v>
      </c>
      <c r="AH18" s="189">
        <v>0</v>
      </c>
      <c r="AI18" s="189">
        <v>194</v>
      </c>
      <c r="AJ18" s="218">
        <v>0</v>
      </c>
      <c r="AK18" s="231">
        <f t="shared" si="4"/>
        <v>18040</v>
      </c>
      <c r="AM18" s="165">
        <v>0</v>
      </c>
      <c r="AN18" s="202">
        <v>0</v>
      </c>
      <c r="AO18" s="211">
        <f t="shared" si="5"/>
        <v>0</v>
      </c>
    </row>
    <row r="19" spans="1:41" ht="18" customHeight="1" x14ac:dyDescent="0.25">
      <c r="A19" s="162" t="s">
        <v>43</v>
      </c>
      <c r="B19" s="171" t="s">
        <v>44</v>
      </c>
      <c r="C19" s="171" t="s">
        <v>45</v>
      </c>
      <c r="D19" s="171" t="s">
        <v>46</v>
      </c>
      <c r="E19" s="188"/>
      <c r="F19" s="233">
        <f t="shared" si="0"/>
        <v>11220</v>
      </c>
      <c r="G19" s="189">
        <v>9034</v>
      </c>
      <c r="H19" s="189">
        <v>0</v>
      </c>
      <c r="I19" s="189">
        <v>0</v>
      </c>
      <c r="J19" s="189">
        <v>0</v>
      </c>
      <c r="K19" s="189">
        <v>0</v>
      </c>
      <c r="L19" s="245"/>
      <c r="M19" s="218">
        <v>2186</v>
      </c>
      <c r="N19" s="235">
        <f t="shared" si="1"/>
        <v>3922</v>
      </c>
      <c r="O19" s="189">
        <v>3158</v>
      </c>
      <c r="P19" s="189">
        <v>0</v>
      </c>
      <c r="Q19" s="189">
        <v>0</v>
      </c>
      <c r="R19" s="189">
        <v>0</v>
      </c>
      <c r="S19" s="189">
        <v>0</v>
      </c>
      <c r="T19" s="245"/>
      <c r="U19" s="218">
        <v>764</v>
      </c>
      <c r="V19" s="236">
        <f t="shared" si="2"/>
        <v>11945</v>
      </c>
      <c r="W19" s="189">
        <v>806</v>
      </c>
      <c r="X19" s="190">
        <v>0</v>
      </c>
      <c r="Y19" s="189">
        <v>0</v>
      </c>
      <c r="Z19" s="190">
        <v>0</v>
      </c>
      <c r="AA19" s="189">
        <v>0</v>
      </c>
      <c r="AB19" s="189">
        <v>0</v>
      </c>
      <c r="AC19" s="189">
        <v>3415</v>
      </c>
      <c r="AD19" s="190">
        <v>4500</v>
      </c>
      <c r="AE19" s="253">
        <v>3224</v>
      </c>
      <c r="AF19" s="228">
        <v>0</v>
      </c>
      <c r="AG19" s="238">
        <f t="shared" si="3"/>
        <v>323</v>
      </c>
      <c r="AH19" s="190">
        <v>0</v>
      </c>
      <c r="AI19" s="190">
        <v>323</v>
      </c>
      <c r="AJ19" s="218">
        <v>0</v>
      </c>
      <c r="AK19" s="231">
        <f t="shared" si="4"/>
        <v>27410</v>
      </c>
      <c r="AM19" s="165">
        <v>0</v>
      </c>
      <c r="AN19" s="202">
        <v>0</v>
      </c>
      <c r="AO19" s="211">
        <f t="shared" si="5"/>
        <v>0</v>
      </c>
    </row>
    <row r="20" spans="1:41" ht="18" customHeight="1" x14ac:dyDescent="0.25">
      <c r="A20" s="162" t="s">
        <v>43</v>
      </c>
      <c r="B20" s="171" t="s">
        <v>47</v>
      </c>
      <c r="C20" s="163" t="s">
        <v>48</v>
      </c>
      <c r="D20" s="163" t="s">
        <v>18</v>
      </c>
      <c r="E20" s="188"/>
      <c r="F20" s="233">
        <f t="shared" si="0"/>
        <v>110294</v>
      </c>
      <c r="G20" s="189">
        <v>108414</v>
      </c>
      <c r="H20" s="189">
        <v>847</v>
      </c>
      <c r="I20" s="189">
        <v>0</v>
      </c>
      <c r="J20" s="189">
        <v>1033</v>
      </c>
      <c r="K20" s="189">
        <v>0</v>
      </c>
      <c r="L20" s="245"/>
      <c r="M20" s="218">
        <v>0</v>
      </c>
      <c r="N20" s="235">
        <f t="shared" si="1"/>
        <v>38547</v>
      </c>
      <c r="O20" s="189">
        <v>37890</v>
      </c>
      <c r="P20" s="189">
        <v>296</v>
      </c>
      <c r="Q20" s="189">
        <v>0</v>
      </c>
      <c r="R20" s="189">
        <v>361</v>
      </c>
      <c r="S20" s="189">
        <v>0</v>
      </c>
      <c r="T20" s="245"/>
      <c r="U20" s="218">
        <v>0</v>
      </c>
      <c r="V20" s="236">
        <f t="shared" si="2"/>
        <v>23690</v>
      </c>
      <c r="W20" s="189">
        <v>3631</v>
      </c>
      <c r="X20" s="190">
        <v>2236</v>
      </c>
      <c r="Y20" s="189">
        <v>0</v>
      </c>
      <c r="Z20" s="190">
        <v>0</v>
      </c>
      <c r="AA20" s="189">
        <v>0</v>
      </c>
      <c r="AB20" s="189">
        <v>0</v>
      </c>
      <c r="AC20" s="190">
        <v>6365</v>
      </c>
      <c r="AD20" s="190">
        <v>5967</v>
      </c>
      <c r="AE20" s="253">
        <v>5491</v>
      </c>
      <c r="AF20" s="228">
        <v>0</v>
      </c>
      <c r="AG20" s="238">
        <f t="shared" si="3"/>
        <v>7190</v>
      </c>
      <c r="AH20" s="189">
        <v>4807</v>
      </c>
      <c r="AI20" s="189">
        <v>2383</v>
      </c>
      <c r="AJ20" s="218">
        <v>0</v>
      </c>
      <c r="AK20" s="231">
        <f t="shared" si="4"/>
        <v>179721</v>
      </c>
      <c r="AM20" s="165">
        <v>0</v>
      </c>
      <c r="AN20" s="202">
        <v>0</v>
      </c>
      <c r="AO20" s="211">
        <f t="shared" si="5"/>
        <v>0</v>
      </c>
    </row>
    <row r="21" spans="1:41" ht="18" customHeight="1" x14ac:dyDescent="0.25">
      <c r="A21" s="162" t="s">
        <v>43</v>
      </c>
      <c r="B21" s="171" t="s">
        <v>49</v>
      </c>
      <c r="C21" s="163" t="s">
        <v>48</v>
      </c>
      <c r="D21" s="163" t="s">
        <v>18</v>
      </c>
      <c r="E21" s="188"/>
      <c r="F21" s="233">
        <f t="shared" si="0"/>
        <v>25442</v>
      </c>
      <c r="G21" s="189">
        <v>18069</v>
      </c>
      <c r="H21" s="189">
        <v>0</v>
      </c>
      <c r="I21" s="189">
        <v>0</v>
      </c>
      <c r="J21" s="189">
        <v>0</v>
      </c>
      <c r="K21" s="189">
        <v>0</v>
      </c>
      <c r="L21" s="245"/>
      <c r="M21" s="218">
        <v>7373</v>
      </c>
      <c r="N21" s="235">
        <f t="shared" si="1"/>
        <v>8892</v>
      </c>
      <c r="O21" s="189">
        <v>6315</v>
      </c>
      <c r="P21" s="189">
        <v>0</v>
      </c>
      <c r="Q21" s="189">
        <v>0</v>
      </c>
      <c r="R21" s="189">
        <v>0</v>
      </c>
      <c r="S21" s="189">
        <v>0</v>
      </c>
      <c r="T21" s="245"/>
      <c r="U21" s="218">
        <v>2577</v>
      </c>
      <c r="V21" s="236">
        <f t="shared" si="2"/>
        <v>11849</v>
      </c>
      <c r="W21" s="189">
        <v>0</v>
      </c>
      <c r="X21" s="190">
        <v>0</v>
      </c>
      <c r="Y21" s="189">
        <v>0</v>
      </c>
      <c r="Z21" s="190">
        <v>0</v>
      </c>
      <c r="AA21" s="189">
        <v>0</v>
      </c>
      <c r="AB21" s="189">
        <v>0</v>
      </c>
      <c r="AC21" s="189">
        <v>3705</v>
      </c>
      <c r="AD21" s="190">
        <v>5419</v>
      </c>
      <c r="AE21" s="253">
        <v>2725</v>
      </c>
      <c r="AF21" s="228">
        <v>0</v>
      </c>
      <c r="AG21" s="238">
        <f t="shared" si="3"/>
        <v>4296</v>
      </c>
      <c r="AH21" s="189">
        <v>3896</v>
      </c>
      <c r="AI21" s="189">
        <v>0</v>
      </c>
      <c r="AJ21" s="218">
        <v>400</v>
      </c>
      <c r="AK21" s="231">
        <f t="shared" si="4"/>
        <v>50479</v>
      </c>
      <c r="AM21" s="165">
        <v>0</v>
      </c>
      <c r="AN21" s="202">
        <v>0</v>
      </c>
      <c r="AO21" s="211">
        <f t="shared" si="5"/>
        <v>0</v>
      </c>
    </row>
    <row r="22" spans="1:41" ht="18" customHeight="1" x14ac:dyDescent="0.25">
      <c r="A22" s="162" t="s">
        <v>41</v>
      </c>
      <c r="B22" s="171" t="s">
        <v>50</v>
      </c>
      <c r="C22" s="163" t="s">
        <v>51</v>
      </c>
      <c r="D22" s="163" t="s">
        <v>18</v>
      </c>
      <c r="E22" s="188"/>
      <c r="F22" s="233">
        <f t="shared" si="0"/>
        <v>11294</v>
      </c>
      <c r="G22" s="189">
        <v>9034</v>
      </c>
      <c r="H22" s="189">
        <v>0</v>
      </c>
      <c r="I22" s="189">
        <v>0</v>
      </c>
      <c r="J22" s="189">
        <v>0</v>
      </c>
      <c r="K22" s="189">
        <v>0</v>
      </c>
      <c r="L22" s="245"/>
      <c r="M22" s="218">
        <v>2260</v>
      </c>
      <c r="N22" s="235">
        <f t="shared" si="1"/>
        <v>3898</v>
      </c>
      <c r="O22" s="189">
        <v>3158</v>
      </c>
      <c r="P22" s="189">
        <v>0</v>
      </c>
      <c r="Q22" s="189">
        <v>0</v>
      </c>
      <c r="R22" s="189">
        <v>0</v>
      </c>
      <c r="S22" s="189">
        <v>0</v>
      </c>
      <c r="T22" s="245"/>
      <c r="U22" s="218">
        <v>740</v>
      </c>
      <c r="V22" s="236">
        <f t="shared" si="2"/>
        <v>9369</v>
      </c>
      <c r="W22" s="189">
        <v>0</v>
      </c>
      <c r="X22" s="190">
        <v>0</v>
      </c>
      <c r="Y22" s="189">
        <v>0</v>
      </c>
      <c r="Z22" s="190">
        <v>0</v>
      </c>
      <c r="AA22" s="189">
        <v>0</v>
      </c>
      <c r="AB22" s="190">
        <v>0</v>
      </c>
      <c r="AC22" s="190">
        <v>2080</v>
      </c>
      <c r="AD22" s="190">
        <v>5325</v>
      </c>
      <c r="AE22" s="253">
        <v>1964</v>
      </c>
      <c r="AF22" s="228">
        <v>0</v>
      </c>
      <c r="AG22" s="238">
        <f t="shared" si="3"/>
        <v>335</v>
      </c>
      <c r="AH22" s="189">
        <v>0</v>
      </c>
      <c r="AI22" s="189">
        <v>335</v>
      </c>
      <c r="AJ22" s="218">
        <v>0</v>
      </c>
      <c r="AK22" s="231">
        <f t="shared" si="4"/>
        <v>24896</v>
      </c>
      <c r="AM22" s="165">
        <v>4001</v>
      </c>
      <c r="AN22" s="202">
        <v>1399</v>
      </c>
      <c r="AO22" s="211">
        <f t="shared" si="5"/>
        <v>5400</v>
      </c>
    </row>
    <row r="23" spans="1:41" ht="18" customHeight="1" x14ac:dyDescent="0.25">
      <c r="A23" s="162" t="s">
        <v>192</v>
      </c>
      <c r="B23" s="171" t="s">
        <v>50</v>
      </c>
      <c r="C23" s="163" t="s">
        <v>51</v>
      </c>
      <c r="D23" s="163" t="s">
        <v>18</v>
      </c>
      <c r="E23" s="188"/>
      <c r="F23" s="233">
        <f t="shared" si="0"/>
        <v>0</v>
      </c>
      <c r="G23" s="189">
        <v>0</v>
      </c>
      <c r="H23" s="189">
        <v>0</v>
      </c>
      <c r="I23" s="189">
        <v>0</v>
      </c>
      <c r="J23" s="189">
        <v>0</v>
      </c>
      <c r="K23" s="189">
        <v>0</v>
      </c>
      <c r="L23" s="245"/>
      <c r="M23" s="218">
        <v>0</v>
      </c>
      <c r="N23" s="235">
        <f t="shared" si="1"/>
        <v>0</v>
      </c>
      <c r="O23" s="189">
        <v>0</v>
      </c>
      <c r="P23" s="189">
        <v>0</v>
      </c>
      <c r="Q23" s="189">
        <v>0</v>
      </c>
      <c r="R23" s="189">
        <v>0</v>
      </c>
      <c r="S23" s="189">
        <v>0</v>
      </c>
      <c r="T23" s="245"/>
      <c r="U23" s="218">
        <v>0</v>
      </c>
      <c r="V23" s="236">
        <f t="shared" si="2"/>
        <v>160</v>
      </c>
      <c r="W23" s="189">
        <v>0</v>
      </c>
      <c r="X23" s="190">
        <v>0</v>
      </c>
      <c r="Y23" s="189">
        <v>0</v>
      </c>
      <c r="Z23" s="190">
        <v>0</v>
      </c>
      <c r="AA23" s="189">
        <v>0</v>
      </c>
      <c r="AB23" s="190">
        <v>0</v>
      </c>
      <c r="AC23" s="190">
        <v>160</v>
      </c>
      <c r="AD23" s="190">
        <v>0</v>
      </c>
      <c r="AE23" s="253">
        <v>0</v>
      </c>
      <c r="AF23" s="228">
        <v>0</v>
      </c>
      <c r="AG23" s="238">
        <f t="shared" si="3"/>
        <v>252</v>
      </c>
      <c r="AH23" s="189">
        <v>0</v>
      </c>
      <c r="AI23" s="189">
        <v>252</v>
      </c>
      <c r="AJ23" s="218">
        <v>0</v>
      </c>
      <c r="AK23" s="231">
        <f t="shared" si="4"/>
        <v>412</v>
      </c>
      <c r="AM23" s="165">
        <v>0</v>
      </c>
      <c r="AN23" s="202">
        <v>0</v>
      </c>
      <c r="AO23" s="211">
        <f t="shared" si="5"/>
        <v>0</v>
      </c>
    </row>
    <row r="24" spans="1:41" ht="18" customHeight="1" x14ac:dyDescent="0.25">
      <c r="A24" s="162" t="s">
        <v>43</v>
      </c>
      <c r="B24" s="171" t="s">
        <v>52</v>
      </c>
      <c r="C24" s="163" t="s">
        <v>53</v>
      </c>
      <c r="D24" s="163" t="s">
        <v>54</v>
      </c>
      <c r="E24" s="188"/>
      <c r="F24" s="233">
        <f t="shared" si="0"/>
        <v>9434</v>
      </c>
      <c r="G24" s="189">
        <v>9034</v>
      </c>
      <c r="H24" s="189">
        <v>0</v>
      </c>
      <c r="I24" s="189">
        <v>0</v>
      </c>
      <c r="J24" s="189">
        <v>400</v>
      </c>
      <c r="K24" s="189">
        <v>0</v>
      </c>
      <c r="L24" s="245"/>
      <c r="M24" s="218">
        <v>0</v>
      </c>
      <c r="N24" s="235">
        <f t="shared" si="1"/>
        <v>3298</v>
      </c>
      <c r="O24" s="189">
        <v>3158</v>
      </c>
      <c r="P24" s="189">
        <v>0</v>
      </c>
      <c r="Q24" s="189">
        <v>0</v>
      </c>
      <c r="R24" s="189">
        <v>140</v>
      </c>
      <c r="S24" s="189">
        <v>0</v>
      </c>
      <c r="T24" s="245"/>
      <c r="U24" s="218">
        <v>0</v>
      </c>
      <c r="V24" s="236">
        <f t="shared" si="2"/>
        <v>8630</v>
      </c>
      <c r="W24" s="189">
        <v>1280</v>
      </c>
      <c r="X24" s="190">
        <v>1565</v>
      </c>
      <c r="Y24" s="189">
        <v>0</v>
      </c>
      <c r="Z24" s="190">
        <v>0</v>
      </c>
      <c r="AA24" s="189">
        <v>0</v>
      </c>
      <c r="AB24" s="189">
        <v>0</v>
      </c>
      <c r="AC24" s="189">
        <v>2640</v>
      </c>
      <c r="AD24" s="190">
        <v>0</v>
      </c>
      <c r="AE24" s="253">
        <v>3145</v>
      </c>
      <c r="AF24" s="228">
        <v>0</v>
      </c>
      <c r="AG24" s="238">
        <f t="shared" si="3"/>
        <v>0</v>
      </c>
      <c r="AH24" s="189">
        <v>0</v>
      </c>
      <c r="AI24" s="189">
        <v>0</v>
      </c>
      <c r="AJ24" s="218">
        <v>0</v>
      </c>
      <c r="AK24" s="231">
        <f t="shared" si="4"/>
        <v>21362</v>
      </c>
      <c r="AM24" s="165">
        <v>0</v>
      </c>
      <c r="AN24" s="202">
        <v>0</v>
      </c>
      <c r="AO24" s="211">
        <f t="shared" si="5"/>
        <v>0</v>
      </c>
    </row>
    <row r="25" spans="1:41" ht="18" customHeight="1" x14ac:dyDescent="0.25">
      <c r="A25" s="162" t="s">
        <v>41</v>
      </c>
      <c r="B25" s="171" t="s">
        <v>151</v>
      </c>
      <c r="C25" s="163" t="s">
        <v>56</v>
      </c>
      <c r="D25" s="163" t="s">
        <v>57</v>
      </c>
      <c r="E25" s="188"/>
      <c r="F25" s="233">
        <f t="shared" si="0"/>
        <v>18069</v>
      </c>
      <c r="G25" s="189">
        <v>18069</v>
      </c>
      <c r="H25" s="189">
        <v>0</v>
      </c>
      <c r="I25" s="189">
        <v>0</v>
      </c>
      <c r="J25" s="189">
        <v>0</v>
      </c>
      <c r="K25" s="189">
        <v>0</v>
      </c>
      <c r="L25" s="245"/>
      <c r="M25" s="218">
        <v>0</v>
      </c>
      <c r="N25" s="235">
        <f t="shared" si="1"/>
        <v>6315</v>
      </c>
      <c r="O25" s="189">
        <v>6315</v>
      </c>
      <c r="P25" s="189">
        <v>0</v>
      </c>
      <c r="Q25" s="189">
        <v>0</v>
      </c>
      <c r="R25" s="189">
        <v>0</v>
      </c>
      <c r="S25" s="189">
        <v>0</v>
      </c>
      <c r="T25" s="245"/>
      <c r="U25" s="218">
        <v>0</v>
      </c>
      <c r="V25" s="236">
        <f t="shared" si="2"/>
        <v>7162</v>
      </c>
      <c r="W25" s="189">
        <v>0</v>
      </c>
      <c r="X25" s="190">
        <v>0</v>
      </c>
      <c r="Y25" s="189">
        <v>0</v>
      </c>
      <c r="Z25" s="190">
        <v>0</v>
      </c>
      <c r="AA25" s="189">
        <v>0</v>
      </c>
      <c r="AB25" s="189">
        <v>0</v>
      </c>
      <c r="AC25" s="189">
        <v>3685</v>
      </c>
      <c r="AD25" s="190">
        <v>0</v>
      </c>
      <c r="AE25" s="253">
        <v>3477</v>
      </c>
      <c r="AF25" s="228">
        <v>0</v>
      </c>
      <c r="AG25" s="238">
        <f t="shared" si="3"/>
        <v>20</v>
      </c>
      <c r="AH25" s="189">
        <v>0</v>
      </c>
      <c r="AI25" s="189">
        <v>20</v>
      </c>
      <c r="AJ25" s="218">
        <v>0</v>
      </c>
      <c r="AK25" s="231">
        <f t="shared" si="4"/>
        <v>31566</v>
      </c>
      <c r="AM25" s="165">
        <v>0</v>
      </c>
      <c r="AN25" s="202">
        <v>0</v>
      </c>
      <c r="AO25" s="211">
        <f t="shared" si="5"/>
        <v>0</v>
      </c>
    </row>
    <row r="26" spans="1:41" ht="18" customHeight="1" x14ac:dyDescent="0.25">
      <c r="A26" s="162" t="s">
        <v>41</v>
      </c>
      <c r="B26" s="171" t="s">
        <v>162</v>
      </c>
      <c r="C26" s="163" t="s">
        <v>59</v>
      </c>
      <c r="D26" s="163" t="s">
        <v>60</v>
      </c>
      <c r="E26" s="188"/>
      <c r="F26" s="233">
        <f t="shared" si="0"/>
        <v>10738</v>
      </c>
      <c r="G26" s="189">
        <v>9034</v>
      </c>
      <c r="H26" s="189">
        <v>0</v>
      </c>
      <c r="I26" s="189">
        <v>0</v>
      </c>
      <c r="J26" s="189">
        <v>0</v>
      </c>
      <c r="K26" s="189">
        <v>0</v>
      </c>
      <c r="L26" s="245"/>
      <c r="M26" s="218">
        <v>1704</v>
      </c>
      <c r="N26" s="235">
        <f t="shared" si="1"/>
        <v>3754</v>
      </c>
      <c r="O26" s="189">
        <v>3158</v>
      </c>
      <c r="P26" s="189">
        <v>0</v>
      </c>
      <c r="Q26" s="189">
        <v>0</v>
      </c>
      <c r="R26" s="189">
        <v>0</v>
      </c>
      <c r="S26" s="189">
        <v>0</v>
      </c>
      <c r="T26" s="245"/>
      <c r="U26" s="218">
        <v>596</v>
      </c>
      <c r="V26" s="236">
        <f t="shared" si="2"/>
        <v>3436</v>
      </c>
      <c r="W26" s="189">
        <v>0</v>
      </c>
      <c r="X26" s="190">
        <v>0</v>
      </c>
      <c r="Y26" s="189">
        <v>0</v>
      </c>
      <c r="Z26" s="190">
        <v>0</v>
      </c>
      <c r="AA26" s="189">
        <v>0</v>
      </c>
      <c r="AB26" s="189">
        <v>0</v>
      </c>
      <c r="AC26" s="189">
        <v>1795</v>
      </c>
      <c r="AD26" s="190">
        <v>0</v>
      </c>
      <c r="AE26" s="253">
        <v>1641</v>
      </c>
      <c r="AF26" s="228">
        <v>0</v>
      </c>
      <c r="AG26" s="238">
        <f t="shared" si="3"/>
        <v>0</v>
      </c>
      <c r="AH26" s="189">
        <v>0</v>
      </c>
      <c r="AI26" s="189">
        <v>0</v>
      </c>
      <c r="AJ26" s="218">
        <v>0</v>
      </c>
      <c r="AK26" s="231">
        <f t="shared" si="4"/>
        <v>17928</v>
      </c>
      <c r="AM26" s="165">
        <v>0</v>
      </c>
      <c r="AN26" s="202">
        <v>0</v>
      </c>
      <c r="AO26" s="211">
        <f t="shared" si="5"/>
        <v>0</v>
      </c>
    </row>
    <row r="27" spans="1:41" ht="18" customHeight="1" x14ac:dyDescent="0.25">
      <c r="A27" s="162" t="s">
        <v>41</v>
      </c>
      <c r="B27" s="171" t="s">
        <v>61</v>
      </c>
      <c r="C27" s="163" t="s">
        <v>62</v>
      </c>
      <c r="D27" s="163" t="s">
        <v>63</v>
      </c>
      <c r="E27" s="188"/>
      <c r="F27" s="233">
        <f t="shared" si="0"/>
        <v>13384</v>
      </c>
      <c r="G27" s="189">
        <v>9034</v>
      </c>
      <c r="H27" s="189">
        <v>645</v>
      </c>
      <c r="I27" s="189">
        <v>0</v>
      </c>
      <c r="J27" s="189">
        <v>0</v>
      </c>
      <c r="K27" s="189">
        <v>0</v>
      </c>
      <c r="L27" s="245"/>
      <c r="M27" s="218">
        <v>3705</v>
      </c>
      <c r="N27" s="235">
        <f t="shared" si="1"/>
        <v>4678</v>
      </c>
      <c r="O27" s="189">
        <v>3158</v>
      </c>
      <c r="P27" s="189">
        <v>225</v>
      </c>
      <c r="Q27" s="189">
        <v>0</v>
      </c>
      <c r="R27" s="189">
        <v>0</v>
      </c>
      <c r="S27" s="189">
        <v>0</v>
      </c>
      <c r="T27" s="245"/>
      <c r="U27" s="218">
        <v>1295</v>
      </c>
      <c r="V27" s="236">
        <f t="shared" si="2"/>
        <v>14760</v>
      </c>
      <c r="W27" s="189">
        <v>1862</v>
      </c>
      <c r="X27" s="190">
        <v>0</v>
      </c>
      <c r="Y27" s="189">
        <v>0</v>
      </c>
      <c r="Z27" s="190">
        <v>0</v>
      </c>
      <c r="AA27" s="189">
        <v>0</v>
      </c>
      <c r="AB27" s="190">
        <v>0</v>
      </c>
      <c r="AC27" s="190">
        <v>3655</v>
      </c>
      <c r="AD27" s="190">
        <v>4874</v>
      </c>
      <c r="AE27" s="253">
        <v>4369</v>
      </c>
      <c r="AF27" s="228">
        <v>0</v>
      </c>
      <c r="AG27" s="238">
        <f t="shared" si="3"/>
        <v>1298</v>
      </c>
      <c r="AH27" s="189">
        <v>0</v>
      </c>
      <c r="AI27" s="189">
        <v>1298</v>
      </c>
      <c r="AJ27" s="218">
        <v>0</v>
      </c>
      <c r="AK27" s="231">
        <f t="shared" si="4"/>
        <v>34120</v>
      </c>
      <c r="AM27" s="165">
        <v>4224</v>
      </c>
      <c r="AN27" s="202">
        <v>1476</v>
      </c>
      <c r="AO27" s="211">
        <f t="shared" si="5"/>
        <v>5700</v>
      </c>
    </row>
    <row r="28" spans="1:41" ht="18" customHeight="1" x14ac:dyDescent="0.25">
      <c r="A28" s="162" t="s">
        <v>41</v>
      </c>
      <c r="B28" s="171" t="s">
        <v>64</v>
      </c>
      <c r="C28" s="163" t="s">
        <v>65</v>
      </c>
      <c r="D28" s="163" t="s">
        <v>66</v>
      </c>
      <c r="E28" s="188"/>
      <c r="F28" s="233">
        <f t="shared" si="0"/>
        <v>18069</v>
      </c>
      <c r="G28" s="189">
        <v>18069</v>
      </c>
      <c r="H28" s="189">
        <v>0</v>
      </c>
      <c r="I28" s="189">
        <v>0</v>
      </c>
      <c r="J28" s="189">
        <v>0</v>
      </c>
      <c r="K28" s="189">
        <v>0</v>
      </c>
      <c r="L28" s="245"/>
      <c r="M28" s="218">
        <v>0</v>
      </c>
      <c r="N28" s="235">
        <f t="shared" si="1"/>
        <v>6315</v>
      </c>
      <c r="O28" s="189">
        <v>6315</v>
      </c>
      <c r="P28" s="189">
        <v>0</v>
      </c>
      <c r="Q28" s="189">
        <v>0</v>
      </c>
      <c r="R28" s="189">
        <v>0</v>
      </c>
      <c r="S28" s="189">
        <v>0</v>
      </c>
      <c r="T28" s="245"/>
      <c r="U28" s="218">
        <v>0</v>
      </c>
      <c r="V28" s="236">
        <f t="shared" si="2"/>
        <v>8832</v>
      </c>
      <c r="W28" s="189">
        <v>0</v>
      </c>
      <c r="X28" s="190">
        <v>0</v>
      </c>
      <c r="Y28" s="189">
        <v>0</v>
      </c>
      <c r="Z28" s="190">
        <v>0</v>
      </c>
      <c r="AA28" s="189">
        <v>0</v>
      </c>
      <c r="AB28" s="189">
        <v>0</v>
      </c>
      <c r="AC28" s="189">
        <v>3595</v>
      </c>
      <c r="AD28" s="190">
        <v>2051</v>
      </c>
      <c r="AE28" s="253">
        <v>3186</v>
      </c>
      <c r="AF28" s="228">
        <v>0</v>
      </c>
      <c r="AG28" s="238">
        <f t="shared" si="3"/>
        <v>569</v>
      </c>
      <c r="AH28" s="189">
        <v>0</v>
      </c>
      <c r="AI28" s="189">
        <v>569</v>
      </c>
      <c r="AJ28" s="218">
        <v>0</v>
      </c>
      <c r="AK28" s="231">
        <f t="shared" si="4"/>
        <v>33785</v>
      </c>
      <c r="AM28" s="165">
        <v>0</v>
      </c>
      <c r="AN28" s="202">
        <v>0</v>
      </c>
      <c r="AO28" s="211">
        <f t="shared" si="5"/>
        <v>0</v>
      </c>
    </row>
    <row r="29" spans="1:41" ht="18" customHeight="1" x14ac:dyDescent="0.25">
      <c r="A29" s="162" t="s">
        <v>43</v>
      </c>
      <c r="B29" s="171" t="s">
        <v>67</v>
      </c>
      <c r="C29" s="163" t="s">
        <v>68</v>
      </c>
      <c r="D29" s="163" t="s">
        <v>69</v>
      </c>
      <c r="E29" s="188"/>
      <c r="F29" s="233">
        <f t="shared" si="0"/>
        <v>9034</v>
      </c>
      <c r="G29" s="189">
        <v>9034</v>
      </c>
      <c r="H29" s="189">
        <v>0</v>
      </c>
      <c r="I29" s="189">
        <v>0</v>
      </c>
      <c r="J29" s="189">
        <v>0</v>
      </c>
      <c r="K29" s="189">
        <v>0</v>
      </c>
      <c r="L29" s="245"/>
      <c r="M29" s="218">
        <v>0</v>
      </c>
      <c r="N29" s="235">
        <f t="shared" si="1"/>
        <v>3158</v>
      </c>
      <c r="O29" s="189">
        <v>3158</v>
      </c>
      <c r="P29" s="189">
        <v>0</v>
      </c>
      <c r="Q29" s="189">
        <v>0</v>
      </c>
      <c r="R29" s="189">
        <v>0</v>
      </c>
      <c r="S29" s="189">
        <v>0</v>
      </c>
      <c r="T29" s="245"/>
      <c r="U29" s="218">
        <v>0</v>
      </c>
      <c r="V29" s="236">
        <f t="shared" si="2"/>
        <v>25540</v>
      </c>
      <c r="W29" s="189">
        <v>4819</v>
      </c>
      <c r="X29" s="190">
        <v>1568</v>
      </c>
      <c r="Y29" s="189">
        <v>0</v>
      </c>
      <c r="Z29" s="190">
        <v>4201</v>
      </c>
      <c r="AA29" s="189">
        <v>0</v>
      </c>
      <c r="AB29" s="189">
        <v>0</v>
      </c>
      <c r="AC29" s="189">
        <v>4350</v>
      </c>
      <c r="AD29" s="190">
        <v>6513</v>
      </c>
      <c r="AE29" s="253">
        <v>4089</v>
      </c>
      <c r="AF29" s="228">
        <v>0</v>
      </c>
      <c r="AG29" s="238">
        <f t="shared" si="3"/>
        <v>7217</v>
      </c>
      <c r="AH29" s="189">
        <v>6917</v>
      </c>
      <c r="AI29" s="189">
        <v>0</v>
      </c>
      <c r="AJ29" s="218">
        <v>300</v>
      </c>
      <c r="AK29" s="231">
        <f t="shared" si="4"/>
        <v>44949</v>
      </c>
      <c r="AM29" s="165">
        <v>0</v>
      </c>
      <c r="AN29" s="202">
        <v>0</v>
      </c>
      <c r="AO29" s="211">
        <f t="shared" si="5"/>
        <v>0</v>
      </c>
    </row>
    <row r="30" spans="1:41" ht="18" customHeight="1" x14ac:dyDescent="0.25">
      <c r="A30" s="162" t="s">
        <v>41</v>
      </c>
      <c r="B30" s="171" t="s">
        <v>70</v>
      </c>
      <c r="C30" s="163" t="s">
        <v>71</v>
      </c>
      <c r="D30" s="163" t="s">
        <v>72</v>
      </c>
      <c r="E30" s="188"/>
      <c r="F30" s="233">
        <f t="shared" si="0"/>
        <v>12739</v>
      </c>
      <c r="G30" s="189">
        <v>9034</v>
      </c>
      <c r="H30" s="189">
        <v>0</v>
      </c>
      <c r="I30" s="189">
        <v>0</v>
      </c>
      <c r="J30" s="189">
        <v>0</v>
      </c>
      <c r="K30" s="189">
        <v>0</v>
      </c>
      <c r="L30" s="245"/>
      <c r="M30" s="218">
        <v>3705</v>
      </c>
      <c r="N30" s="235">
        <f t="shared" si="1"/>
        <v>4453</v>
      </c>
      <c r="O30" s="189">
        <v>3158</v>
      </c>
      <c r="P30" s="189">
        <v>0</v>
      </c>
      <c r="Q30" s="189">
        <v>0</v>
      </c>
      <c r="R30" s="189">
        <v>0</v>
      </c>
      <c r="S30" s="189">
        <v>0</v>
      </c>
      <c r="T30" s="245"/>
      <c r="U30" s="218">
        <v>1295</v>
      </c>
      <c r="V30" s="236">
        <f t="shared" si="2"/>
        <v>7758</v>
      </c>
      <c r="W30" s="189">
        <v>0</v>
      </c>
      <c r="X30" s="190">
        <v>0</v>
      </c>
      <c r="Y30" s="189">
        <v>0</v>
      </c>
      <c r="Z30" s="190">
        <v>0</v>
      </c>
      <c r="AA30" s="189">
        <v>0</v>
      </c>
      <c r="AB30" s="190">
        <v>0</v>
      </c>
      <c r="AC30" s="189">
        <v>3940</v>
      </c>
      <c r="AD30" s="190">
        <v>0</v>
      </c>
      <c r="AE30" s="253">
        <v>3818</v>
      </c>
      <c r="AF30" s="228">
        <v>0</v>
      </c>
      <c r="AG30" s="238">
        <f t="shared" si="3"/>
        <v>0</v>
      </c>
      <c r="AH30" s="189">
        <v>0</v>
      </c>
      <c r="AI30" s="189">
        <v>0</v>
      </c>
      <c r="AJ30" s="218">
        <v>0</v>
      </c>
      <c r="AK30" s="231">
        <f t="shared" si="4"/>
        <v>24950</v>
      </c>
      <c r="AM30" s="165">
        <v>5779.8</v>
      </c>
      <c r="AN30" s="202">
        <v>2020</v>
      </c>
      <c r="AO30" s="211">
        <f t="shared" si="5"/>
        <v>7799.8</v>
      </c>
    </row>
    <row r="31" spans="1:41" ht="18" customHeight="1" x14ac:dyDescent="0.25">
      <c r="A31" s="162" t="s">
        <v>41</v>
      </c>
      <c r="B31" s="171" t="s">
        <v>73</v>
      </c>
      <c r="C31" s="163" t="s">
        <v>74</v>
      </c>
      <c r="D31" s="163" t="s">
        <v>75</v>
      </c>
      <c r="E31" s="188"/>
      <c r="F31" s="233">
        <f t="shared" si="0"/>
        <v>9034</v>
      </c>
      <c r="G31" s="189">
        <v>9034</v>
      </c>
      <c r="H31" s="189">
        <v>0</v>
      </c>
      <c r="I31" s="189">
        <v>0</v>
      </c>
      <c r="J31" s="189">
        <v>0</v>
      </c>
      <c r="K31" s="189">
        <v>0</v>
      </c>
      <c r="L31" s="245"/>
      <c r="M31" s="218">
        <v>0</v>
      </c>
      <c r="N31" s="235">
        <f t="shared" si="1"/>
        <v>3158</v>
      </c>
      <c r="O31" s="189">
        <v>3158</v>
      </c>
      <c r="P31" s="189">
        <v>0</v>
      </c>
      <c r="Q31" s="189">
        <v>0</v>
      </c>
      <c r="R31" s="189">
        <v>0</v>
      </c>
      <c r="S31" s="189">
        <v>0</v>
      </c>
      <c r="T31" s="245"/>
      <c r="U31" s="218">
        <v>0</v>
      </c>
      <c r="V31" s="236">
        <f t="shared" si="2"/>
        <v>3842</v>
      </c>
      <c r="W31" s="189">
        <v>0</v>
      </c>
      <c r="X31" s="190">
        <v>0</v>
      </c>
      <c r="Y31" s="189">
        <v>0</v>
      </c>
      <c r="Z31" s="190">
        <v>0</v>
      </c>
      <c r="AA31" s="189">
        <v>0</v>
      </c>
      <c r="AB31" s="189">
        <v>0</v>
      </c>
      <c r="AC31" s="189">
        <v>1895</v>
      </c>
      <c r="AD31" s="190">
        <v>0</v>
      </c>
      <c r="AE31" s="253">
        <v>1947</v>
      </c>
      <c r="AF31" s="228">
        <v>0</v>
      </c>
      <c r="AG31" s="238">
        <f t="shared" si="3"/>
        <v>3381</v>
      </c>
      <c r="AH31" s="189">
        <v>3381</v>
      </c>
      <c r="AI31" s="189">
        <v>0</v>
      </c>
      <c r="AJ31" s="218">
        <v>0</v>
      </c>
      <c r="AK31" s="231">
        <f t="shared" si="4"/>
        <v>19415</v>
      </c>
      <c r="AM31" s="165">
        <v>0</v>
      </c>
      <c r="AN31" s="202">
        <v>0</v>
      </c>
      <c r="AO31" s="211">
        <f t="shared" si="5"/>
        <v>0</v>
      </c>
    </row>
    <row r="32" spans="1:41" ht="18" customHeight="1" x14ac:dyDescent="0.25">
      <c r="A32" s="162" t="s">
        <v>41</v>
      </c>
      <c r="B32" s="171" t="s">
        <v>76</v>
      </c>
      <c r="C32" s="163" t="s">
        <v>77</v>
      </c>
      <c r="D32" s="163" t="s">
        <v>78</v>
      </c>
      <c r="E32" s="188"/>
      <c r="F32" s="233">
        <f t="shared" si="0"/>
        <v>10673</v>
      </c>
      <c r="G32" s="189">
        <v>9034</v>
      </c>
      <c r="H32" s="189">
        <v>1639</v>
      </c>
      <c r="I32" s="189">
        <v>0</v>
      </c>
      <c r="J32" s="189">
        <v>0</v>
      </c>
      <c r="K32" s="189">
        <v>0</v>
      </c>
      <c r="L32" s="245"/>
      <c r="M32" s="218">
        <v>0</v>
      </c>
      <c r="N32" s="235">
        <f t="shared" si="1"/>
        <v>3731</v>
      </c>
      <c r="O32" s="189">
        <v>3158</v>
      </c>
      <c r="P32" s="189">
        <v>573</v>
      </c>
      <c r="Q32" s="189">
        <v>0</v>
      </c>
      <c r="R32" s="189">
        <v>0</v>
      </c>
      <c r="S32" s="189">
        <v>0</v>
      </c>
      <c r="T32" s="245"/>
      <c r="U32" s="218">
        <v>0</v>
      </c>
      <c r="V32" s="236">
        <f t="shared" si="2"/>
        <v>6330</v>
      </c>
      <c r="W32" s="189">
        <v>553</v>
      </c>
      <c r="X32" s="190">
        <v>0</v>
      </c>
      <c r="Y32" s="189">
        <v>0</v>
      </c>
      <c r="Z32" s="190">
        <v>0</v>
      </c>
      <c r="AA32" s="189">
        <v>0</v>
      </c>
      <c r="AB32" s="189">
        <v>0</v>
      </c>
      <c r="AC32" s="189">
        <v>3210</v>
      </c>
      <c r="AD32" s="190">
        <v>0</v>
      </c>
      <c r="AE32" s="253">
        <v>2567</v>
      </c>
      <c r="AF32" s="228">
        <v>0</v>
      </c>
      <c r="AG32" s="238">
        <f t="shared" si="3"/>
        <v>9888</v>
      </c>
      <c r="AH32" s="189">
        <v>6155</v>
      </c>
      <c r="AI32" s="189">
        <v>3733</v>
      </c>
      <c r="AJ32" s="218">
        <v>0</v>
      </c>
      <c r="AK32" s="231">
        <f t="shared" si="4"/>
        <v>30622</v>
      </c>
      <c r="AM32" s="165">
        <v>0</v>
      </c>
      <c r="AN32" s="202">
        <v>0</v>
      </c>
      <c r="AO32" s="211">
        <f t="shared" si="5"/>
        <v>0</v>
      </c>
    </row>
    <row r="33" spans="1:41" ht="18" customHeight="1" x14ac:dyDescent="0.25">
      <c r="A33" s="162" t="s">
        <v>43</v>
      </c>
      <c r="B33" s="171" t="s">
        <v>80</v>
      </c>
      <c r="C33" s="163" t="s">
        <v>81</v>
      </c>
      <c r="D33" s="163" t="s">
        <v>82</v>
      </c>
      <c r="E33" s="188"/>
      <c r="F33" s="233">
        <f t="shared" si="0"/>
        <v>38144</v>
      </c>
      <c r="G33" s="189">
        <v>37644</v>
      </c>
      <c r="H33" s="189">
        <v>500</v>
      </c>
      <c r="I33" s="189">
        <v>0</v>
      </c>
      <c r="J33" s="189">
        <v>0</v>
      </c>
      <c r="K33" s="189">
        <v>0</v>
      </c>
      <c r="L33" s="245"/>
      <c r="M33" s="218">
        <v>0</v>
      </c>
      <c r="N33" s="235">
        <f t="shared" si="1"/>
        <v>13331</v>
      </c>
      <c r="O33" s="189">
        <v>13156</v>
      </c>
      <c r="P33" s="189">
        <v>175</v>
      </c>
      <c r="Q33" s="189">
        <v>0</v>
      </c>
      <c r="R33" s="189">
        <v>0</v>
      </c>
      <c r="S33" s="189">
        <v>0</v>
      </c>
      <c r="T33" s="245"/>
      <c r="U33" s="218">
        <v>0</v>
      </c>
      <c r="V33" s="236">
        <f t="shared" si="2"/>
        <v>15294</v>
      </c>
      <c r="W33" s="189">
        <v>2864</v>
      </c>
      <c r="X33" s="190">
        <v>348</v>
      </c>
      <c r="Y33" s="189">
        <v>0</v>
      </c>
      <c r="Z33" s="190">
        <v>0</v>
      </c>
      <c r="AA33" s="189">
        <v>0</v>
      </c>
      <c r="AB33" s="189">
        <v>0</v>
      </c>
      <c r="AC33" s="189">
        <v>5710</v>
      </c>
      <c r="AD33" s="190">
        <v>0</v>
      </c>
      <c r="AE33" s="253">
        <v>6372</v>
      </c>
      <c r="AF33" s="228">
        <v>0</v>
      </c>
      <c r="AG33" s="238">
        <f t="shared" si="3"/>
        <v>3394</v>
      </c>
      <c r="AH33" s="189">
        <v>2247</v>
      </c>
      <c r="AI33" s="189">
        <v>1147</v>
      </c>
      <c r="AJ33" s="218">
        <v>0</v>
      </c>
      <c r="AK33" s="231">
        <f t="shared" si="4"/>
        <v>70163</v>
      </c>
      <c r="AM33" s="165">
        <v>0</v>
      </c>
      <c r="AN33" s="202">
        <v>0</v>
      </c>
      <c r="AO33" s="211">
        <f t="shared" si="5"/>
        <v>0</v>
      </c>
    </row>
    <row r="34" spans="1:41" ht="18" customHeight="1" x14ac:dyDescent="0.25">
      <c r="A34" s="162" t="s">
        <v>41</v>
      </c>
      <c r="B34" s="171" t="s">
        <v>83</v>
      </c>
      <c r="C34" s="163" t="s">
        <v>84</v>
      </c>
      <c r="D34" s="163" t="s">
        <v>85</v>
      </c>
      <c r="E34" s="188"/>
      <c r="F34" s="233">
        <f t="shared" si="0"/>
        <v>9034</v>
      </c>
      <c r="G34" s="189">
        <v>9034</v>
      </c>
      <c r="H34" s="189">
        <v>0</v>
      </c>
      <c r="I34" s="189">
        <v>0</v>
      </c>
      <c r="J34" s="189">
        <v>0</v>
      </c>
      <c r="K34" s="189">
        <v>0</v>
      </c>
      <c r="L34" s="245"/>
      <c r="M34" s="218">
        <v>0</v>
      </c>
      <c r="N34" s="235">
        <f t="shared" si="1"/>
        <v>3158</v>
      </c>
      <c r="O34" s="189">
        <v>3158</v>
      </c>
      <c r="P34" s="189">
        <v>0</v>
      </c>
      <c r="Q34" s="189">
        <v>0</v>
      </c>
      <c r="R34" s="189">
        <v>0</v>
      </c>
      <c r="S34" s="189">
        <v>0</v>
      </c>
      <c r="T34" s="245"/>
      <c r="U34" s="218">
        <v>0</v>
      </c>
      <c r="V34" s="236">
        <f t="shared" si="2"/>
        <v>10506</v>
      </c>
      <c r="W34" s="189">
        <v>0</v>
      </c>
      <c r="X34" s="190">
        <v>0</v>
      </c>
      <c r="Y34" s="189">
        <v>0</v>
      </c>
      <c r="Z34" s="190">
        <v>0</v>
      </c>
      <c r="AA34" s="189">
        <v>0</v>
      </c>
      <c r="AB34" s="189">
        <v>0</v>
      </c>
      <c r="AC34" s="189">
        <v>3380</v>
      </c>
      <c r="AD34" s="190">
        <v>4304</v>
      </c>
      <c r="AE34" s="253">
        <v>2822</v>
      </c>
      <c r="AF34" s="228">
        <v>0</v>
      </c>
      <c r="AG34" s="238">
        <f t="shared" si="3"/>
        <v>3309</v>
      </c>
      <c r="AH34" s="189">
        <v>3165</v>
      </c>
      <c r="AI34" s="189">
        <v>144</v>
      </c>
      <c r="AJ34" s="218">
        <v>0</v>
      </c>
      <c r="AK34" s="231">
        <f t="shared" si="4"/>
        <v>26007</v>
      </c>
      <c r="AM34" s="165">
        <v>0</v>
      </c>
      <c r="AN34" s="202">
        <v>0</v>
      </c>
      <c r="AO34" s="211">
        <f t="shared" si="5"/>
        <v>0</v>
      </c>
    </row>
    <row r="35" spans="1:41" ht="18" customHeight="1" x14ac:dyDescent="0.25">
      <c r="A35" s="162" t="s">
        <v>43</v>
      </c>
      <c r="B35" s="171" t="s">
        <v>152</v>
      </c>
      <c r="C35" s="163" t="s">
        <v>87</v>
      </c>
      <c r="D35" s="163" t="s">
        <v>88</v>
      </c>
      <c r="E35" s="188"/>
      <c r="F35" s="233">
        <f t="shared" si="0"/>
        <v>10874</v>
      </c>
      <c r="G35" s="189">
        <v>9034</v>
      </c>
      <c r="H35" s="189">
        <v>1840</v>
      </c>
      <c r="I35" s="189">
        <v>0</v>
      </c>
      <c r="J35" s="189">
        <v>0</v>
      </c>
      <c r="K35" s="189">
        <v>0</v>
      </c>
      <c r="L35" s="245"/>
      <c r="M35" s="218">
        <v>0</v>
      </c>
      <c r="N35" s="235">
        <f t="shared" si="1"/>
        <v>3801</v>
      </c>
      <c r="O35" s="189">
        <v>3158</v>
      </c>
      <c r="P35" s="189">
        <v>643</v>
      </c>
      <c r="Q35" s="189">
        <v>0</v>
      </c>
      <c r="R35" s="189">
        <v>0</v>
      </c>
      <c r="S35" s="189">
        <v>0</v>
      </c>
      <c r="T35" s="245"/>
      <c r="U35" s="218">
        <v>0</v>
      </c>
      <c r="V35" s="236">
        <f t="shared" si="2"/>
        <v>12764</v>
      </c>
      <c r="W35" s="189">
        <v>3072</v>
      </c>
      <c r="X35" s="190">
        <v>0</v>
      </c>
      <c r="Y35" s="189">
        <v>0</v>
      </c>
      <c r="Z35" s="190">
        <v>0</v>
      </c>
      <c r="AA35" s="189">
        <v>0</v>
      </c>
      <c r="AB35" s="189">
        <v>0</v>
      </c>
      <c r="AC35" s="189">
        <v>4260</v>
      </c>
      <c r="AD35" s="190">
        <v>0</v>
      </c>
      <c r="AE35" s="253">
        <v>5432</v>
      </c>
      <c r="AF35" s="228">
        <v>0</v>
      </c>
      <c r="AG35" s="238">
        <f t="shared" si="3"/>
        <v>1543</v>
      </c>
      <c r="AH35" s="189">
        <v>1543</v>
      </c>
      <c r="AI35" s="189">
        <v>0</v>
      </c>
      <c r="AJ35" s="218">
        <v>0</v>
      </c>
      <c r="AK35" s="231">
        <f t="shared" si="4"/>
        <v>28982</v>
      </c>
      <c r="AM35" s="165">
        <v>0</v>
      </c>
      <c r="AN35" s="202">
        <v>0</v>
      </c>
      <c r="AO35" s="211">
        <f t="shared" si="5"/>
        <v>0</v>
      </c>
    </row>
    <row r="36" spans="1:41" ht="18" customHeight="1" x14ac:dyDescent="0.25">
      <c r="A36" s="162" t="s">
        <v>41</v>
      </c>
      <c r="B36" s="171" t="s">
        <v>89</v>
      </c>
      <c r="C36" s="163" t="s">
        <v>90</v>
      </c>
      <c r="D36" s="163" t="s">
        <v>91</v>
      </c>
      <c r="E36" s="188"/>
      <c r="F36" s="233">
        <f t="shared" si="0"/>
        <v>9945</v>
      </c>
      <c r="G36" s="189">
        <v>9034</v>
      </c>
      <c r="H36" s="189">
        <v>911</v>
      </c>
      <c r="I36" s="189">
        <v>0</v>
      </c>
      <c r="J36" s="189">
        <v>0</v>
      </c>
      <c r="K36" s="189">
        <v>0</v>
      </c>
      <c r="L36" s="245"/>
      <c r="M36" s="218">
        <v>0</v>
      </c>
      <c r="N36" s="235">
        <f t="shared" si="1"/>
        <v>3476</v>
      </c>
      <c r="O36" s="189">
        <v>3158</v>
      </c>
      <c r="P36" s="189">
        <v>318</v>
      </c>
      <c r="Q36" s="189">
        <v>0</v>
      </c>
      <c r="R36" s="189">
        <v>0</v>
      </c>
      <c r="S36" s="189">
        <v>0</v>
      </c>
      <c r="T36" s="245"/>
      <c r="U36" s="218">
        <v>0</v>
      </c>
      <c r="V36" s="236">
        <f t="shared" si="2"/>
        <v>8132</v>
      </c>
      <c r="W36" s="189">
        <v>1862</v>
      </c>
      <c r="X36" s="190">
        <v>0</v>
      </c>
      <c r="Y36" s="189">
        <v>0</v>
      </c>
      <c r="Z36" s="190">
        <v>0</v>
      </c>
      <c r="AA36" s="189">
        <v>0</v>
      </c>
      <c r="AB36" s="189">
        <v>0</v>
      </c>
      <c r="AC36" s="189">
        <v>3340</v>
      </c>
      <c r="AD36" s="190">
        <v>0</v>
      </c>
      <c r="AE36" s="253">
        <v>2930</v>
      </c>
      <c r="AF36" s="228">
        <v>0</v>
      </c>
      <c r="AG36" s="238">
        <f t="shared" si="3"/>
        <v>0</v>
      </c>
      <c r="AH36" s="189">
        <v>0</v>
      </c>
      <c r="AI36" s="189">
        <v>0</v>
      </c>
      <c r="AJ36" s="218">
        <v>0</v>
      </c>
      <c r="AK36" s="231">
        <f t="shared" si="4"/>
        <v>21553</v>
      </c>
      <c r="AM36" s="165">
        <v>0</v>
      </c>
      <c r="AN36" s="202">
        <v>0</v>
      </c>
      <c r="AO36" s="211">
        <f t="shared" si="5"/>
        <v>0</v>
      </c>
    </row>
    <row r="37" spans="1:41" ht="18" customHeight="1" x14ac:dyDescent="0.25">
      <c r="A37" s="162" t="s">
        <v>168</v>
      </c>
      <c r="B37" s="171" t="s">
        <v>89</v>
      </c>
      <c r="C37" s="163" t="s">
        <v>169</v>
      </c>
      <c r="D37" s="163" t="s">
        <v>91</v>
      </c>
      <c r="E37" s="188"/>
      <c r="F37" s="233">
        <f t="shared" si="0"/>
        <v>9042</v>
      </c>
      <c r="G37" s="189">
        <v>0</v>
      </c>
      <c r="H37" s="189">
        <v>0</v>
      </c>
      <c r="I37" s="189">
        <v>9042</v>
      </c>
      <c r="J37" s="189">
        <v>0</v>
      </c>
      <c r="K37" s="189">
        <v>0</v>
      </c>
      <c r="L37" s="245"/>
      <c r="M37" s="218">
        <v>0</v>
      </c>
      <c r="N37" s="235">
        <f t="shared" si="1"/>
        <v>3160</v>
      </c>
      <c r="O37" s="189">
        <v>0</v>
      </c>
      <c r="P37" s="189">
        <v>0</v>
      </c>
      <c r="Q37" s="189">
        <v>3160</v>
      </c>
      <c r="R37" s="189">
        <v>0</v>
      </c>
      <c r="S37" s="189">
        <v>0</v>
      </c>
      <c r="T37" s="245"/>
      <c r="U37" s="218">
        <v>0</v>
      </c>
      <c r="V37" s="236">
        <f t="shared" si="2"/>
        <v>18376</v>
      </c>
      <c r="W37" s="189">
        <v>0</v>
      </c>
      <c r="X37" s="190">
        <v>0</v>
      </c>
      <c r="Y37" s="189">
        <v>0</v>
      </c>
      <c r="Z37" s="190">
        <v>0</v>
      </c>
      <c r="AA37" s="189">
        <v>0</v>
      </c>
      <c r="AB37" s="189">
        <v>0</v>
      </c>
      <c r="AC37" s="189">
        <v>5020</v>
      </c>
      <c r="AD37" s="190">
        <v>0</v>
      </c>
      <c r="AE37" s="253">
        <v>6758</v>
      </c>
      <c r="AF37" s="228">
        <v>6598</v>
      </c>
      <c r="AG37" s="238">
        <f t="shared" si="3"/>
        <v>0</v>
      </c>
      <c r="AH37" s="189">
        <v>0</v>
      </c>
      <c r="AI37" s="189">
        <v>0</v>
      </c>
      <c r="AJ37" s="218">
        <v>0</v>
      </c>
      <c r="AK37" s="231">
        <f t="shared" si="4"/>
        <v>30578</v>
      </c>
      <c r="AM37" s="165">
        <v>0</v>
      </c>
      <c r="AN37" s="202">
        <v>0</v>
      </c>
      <c r="AO37" s="211">
        <f t="shared" si="5"/>
        <v>0</v>
      </c>
    </row>
    <row r="38" spans="1:41" ht="18" customHeight="1" x14ac:dyDescent="0.25">
      <c r="A38" s="162" t="s">
        <v>41</v>
      </c>
      <c r="B38" s="171" t="s">
        <v>92</v>
      </c>
      <c r="C38" s="163" t="s">
        <v>93</v>
      </c>
      <c r="D38" s="163" t="s">
        <v>94</v>
      </c>
      <c r="E38" s="188"/>
      <c r="F38" s="233">
        <f t="shared" si="0"/>
        <v>0</v>
      </c>
      <c r="G38" s="189">
        <v>0</v>
      </c>
      <c r="H38" s="189">
        <v>0</v>
      </c>
      <c r="I38" s="189">
        <v>0</v>
      </c>
      <c r="J38" s="189">
        <v>0</v>
      </c>
      <c r="K38" s="189">
        <v>0</v>
      </c>
      <c r="L38" s="245"/>
      <c r="M38" s="218">
        <v>0</v>
      </c>
      <c r="N38" s="235">
        <f t="shared" si="1"/>
        <v>0</v>
      </c>
      <c r="O38" s="189">
        <v>0</v>
      </c>
      <c r="P38" s="189">
        <v>0</v>
      </c>
      <c r="Q38" s="189">
        <v>0</v>
      </c>
      <c r="R38" s="189">
        <v>0</v>
      </c>
      <c r="S38" s="189">
        <v>0</v>
      </c>
      <c r="T38" s="245"/>
      <c r="U38" s="218">
        <v>0</v>
      </c>
      <c r="V38" s="236">
        <f t="shared" si="2"/>
        <v>1944</v>
      </c>
      <c r="W38" s="189">
        <v>0</v>
      </c>
      <c r="X38" s="190">
        <v>0</v>
      </c>
      <c r="Y38" s="189">
        <v>0</v>
      </c>
      <c r="Z38" s="190">
        <v>0</v>
      </c>
      <c r="AA38" s="189">
        <v>0</v>
      </c>
      <c r="AB38" s="189">
        <v>0</v>
      </c>
      <c r="AC38" s="189">
        <v>1000</v>
      </c>
      <c r="AD38" s="190">
        <v>0</v>
      </c>
      <c r="AE38" s="253">
        <v>944</v>
      </c>
      <c r="AF38" s="228">
        <v>0</v>
      </c>
      <c r="AG38" s="238">
        <f t="shared" si="3"/>
        <v>2297</v>
      </c>
      <c r="AH38" s="189">
        <v>1546</v>
      </c>
      <c r="AI38" s="189">
        <v>751</v>
      </c>
      <c r="AJ38" s="218">
        <v>0</v>
      </c>
      <c r="AK38" s="231">
        <f t="shared" si="4"/>
        <v>4241</v>
      </c>
      <c r="AM38" s="165">
        <v>0</v>
      </c>
      <c r="AN38" s="202">
        <v>0</v>
      </c>
      <c r="AO38" s="211">
        <f t="shared" si="5"/>
        <v>0</v>
      </c>
    </row>
    <row r="39" spans="1:41" ht="18" customHeight="1" x14ac:dyDescent="0.25">
      <c r="A39" s="172" t="s">
        <v>95</v>
      </c>
      <c r="B39" s="171" t="s">
        <v>96</v>
      </c>
      <c r="C39" s="171" t="s">
        <v>17</v>
      </c>
      <c r="D39" s="171" t="s">
        <v>18</v>
      </c>
      <c r="E39" s="188"/>
      <c r="F39" s="233">
        <f t="shared" si="0"/>
        <v>0</v>
      </c>
      <c r="G39" s="189">
        <v>0</v>
      </c>
      <c r="H39" s="189">
        <v>0</v>
      </c>
      <c r="I39" s="189">
        <v>0</v>
      </c>
      <c r="J39" s="189">
        <v>0</v>
      </c>
      <c r="K39" s="189">
        <v>0</v>
      </c>
      <c r="L39" s="245"/>
      <c r="M39" s="218">
        <v>0</v>
      </c>
      <c r="N39" s="235">
        <f t="shared" si="1"/>
        <v>0</v>
      </c>
      <c r="O39" s="189">
        <v>0</v>
      </c>
      <c r="P39" s="189">
        <v>0</v>
      </c>
      <c r="Q39" s="189">
        <v>0</v>
      </c>
      <c r="R39" s="189">
        <v>0</v>
      </c>
      <c r="S39" s="189">
        <v>0</v>
      </c>
      <c r="T39" s="245"/>
      <c r="U39" s="218">
        <v>0</v>
      </c>
      <c r="V39" s="236">
        <f t="shared" si="2"/>
        <v>2487</v>
      </c>
      <c r="W39" s="189">
        <v>0</v>
      </c>
      <c r="X39" s="190">
        <v>0</v>
      </c>
      <c r="Y39" s="189">
        <v>0</v>
      </c>
      <c r="Z39" s="190">
        <v>0</v>
      </c>
      <c r="AA39" s="189">
        <v>0</v>
      </c>
      <c r="AB39" s="189">
        <v>0</v>
      </c>
      <c r="AC39" s="189">
        <v>1215</v>
      </c>
      <c r="AD39" s="190">
        <v>0</v>
      </c>
      <c r="AE39" s="253">
        <v>1272</v>
      </c>
      <c r="AF39" s="228">
        <v>0</v>
      </c>
      <c r="AG39" s="238">
        <f t="shared" si="3"/>
        <v>5946</v>
      </c>
      <c r="AH39" s="189">
        <v>5546</v>
      </c>
      <c r="AI39" s="189">
        <v>0</v>
      </c>
      <c r="AJ39" s="218">
        <v>400</v>
      </c>
      <c r="AK39" s="231">
        <f t="shared" si="4"/>
        <v>8433</v>
      </c>
      <c r="AM39" s="165">
        <v>0</v>
      </c>
      <c r="AN39" s="202">
        <v>0</v>
      </c>
      <c r="AO39" s="211">
        <f t="shared" si="5"/>
        <v>0</v>
      </c>
    </row>
    <row r="40" spans="1:41" ht="18" customHeight="1" x14ac:dyDescent="0.25">
      <c r="A40" s="172" t="s">
        <v>97</v>
      </c>
      <c r="B40" s="171" t="s">
        <v>98</v>
      </c>
      <c r="C40" s="171" t="s">
        <v>99</v>
      </c>
      <c r="D40" s="171" t="s">
        <v>100</v>
      </c>
      <c r="E40" s="188"/>
      <c r="F40" s="233">
        <f t="shared" si="0"/>
        <v>1200</v>
      </c>
      <c r="G40" s="189">
        <v>0</v>
      </c>
      <c r="H40" s="189">
        <v>0</v>
      </c>
      <c r="I40" s="189">
        <v>0</v>
      </c>
      <c r="J40" s="189">
        <v>0</v>
      </c>
      <c r="K40" s="189">
        <v>0</v>
      </c>
      <c r="L40" s="245"/>
      <c r="M40" s="218">
        <v>1200</v>
      </c>
      <c r="N40" s="235">
        <f t="shared" si="1"/>
        <v>420</v>
      </c>
      <c r="O40" s="189">
        <v>0</v>
      </c>
      <c r="P40" s="189">
        <v>0</v>
      </c>
      <c r="Q40" s="189">
        <v>0</v>
      </c>
      <c r="R40" s="189">
        <v>0</v>
      </c>
      <c r="S40" s="189">
        <v>0</v>
      </c>
      <c r="T40" s="245"/>
      <c r="U40" s="218">
        <v>420</v>
      </c>
      <c r="V40" s="236">
        <f t="shared" si="2"/>
        <v>2439</v>
      </c>
      <c r="W40" s="189">
        <v>0</v>
      </c>
      <c r="X40" s="190">
        <v>0</v>
      </c>
      <c r="Y40" s="189">
        <v>0</v>
      </c>
      <c r="Z40" s="190">
        <v>0</v>
      </c>
      <c r="AA40" s="189">
        <v>0</v>
      </c>
      <c r="AB40" s="189">
        <v>0</v>
      </c>
      <c r="AC40" s="189">
        <v>1025</v>
      </c>
      <c r="AD40" s="190">
        <v>380</v>
      </c>
      <c r="AE40" s="253">
        <v>1034</v>
      </c>
      <c r="AF40" s="228">
        <v>0</v>
      </c>
      <c r="AG40" s="238">
        <f t="shared" si="3"/>
        <v>0</v>
      </c>
      <c r="AH40" s="189">
        <v>0</v>
      </c>
      <c r="AI40" s="189">
        <v>0</v>
      </c>
      <c r="AJ40" s="218">
        <v>0</v>
      </c>
      <c r="AK40" s="231">
        <f t="shared" si="4"/>
        <v>4059</v>
      </c>
      <c r="AM40" s="165">
        <v>0</v>
      </c>
      <c r="AN40" s="202">
        <v>0</v>
      </c>
      <c r="AO40" s="211">
        <f t="shared" si="5"/>
        <v>0</v>
      </c>
    </row>
    <row r="41" spans="1:41" ht="18" customHeight="1" x14ac:dyDescent="0.25">
      <c r="A41" s="162" t="s">
        <v>43</v>
      </c>
      <c r="B41" s="163" t="s">
        <v>153</v>
      </c>
      <c r="C41" s="163" t="s">
        <v>48</v>
      </c>
      <c r="D41" s="163" t="s">
        <v>18</v>
      </c>
      <c r="E41" s="188"/>
      <c r="F41" s="233">
        <f t="shared" si="0"/>
        <v>66253</v>
      </c>
      <c r="G41" s="189">
        <v>63242</v>
      </c>
      <c r="H41" s="189">
        <v>3011</v>
      </c>
      <c r="I41" s="189">
        <v>0</v>
      </c>
      <c r="J41" s="189">
        <v>0</v>
      </c>
      <c r="K41" s="189">
        <v>0</v>
      </c>
      <c r="L41" s="245"/>
      <c r="M41" s="218">
        <v>0</v>
      </c>
      <c r="N41" s="235">
        <f t="shared" si="1"/>
        <v>23606</v>
      </c>
      <c r="O41" s="189">
        <v>22553</v>
      </c>
      <c r="P41" s="189">
        <v>1053</v>
      </c>
      <c r="Q41" s="189">
        <v>0</v>
      </c>
      <c r="R41" s="189">
        <v>0</v>
      </c>
      <c r="S41" s="189">
        <v>0</v>
      </c>
      <c r="T41" s="245"/>
      <c r="U41" s="218">
        <v>0</v>
      </c>
      <c r="V41" s="236">
        <f t="shared" si="2"/>
        <v>15400</v>
      </c>
      <c r="W41" s="189">
        <v>0</v>
      </c>
      <c r="X41" s="190">
        <v>4671</v>
      </c>
      <c r="Y41" s="190">
        <v>0</v>
      </c>
      <c r="Z41" s="190">
        <v>0</v>
      </c>
      <c r="AA41" s="189">
        <v>0</v>
      </c>
      <c r="AB41" s="190">
        <v>0</v>
      </c>
      <c r="AC41" s="190">
        <v>5865</v>
      </c>
      <c r="AD41" s="190">
        <v>971</v>
      </c>
      <c r="AE41" s="253">
        <v>3893</v>
      </c>
      <c r="AF41" s="228">
        <v>0</v>
      </c>
      <c r="AG41" s="238">
        <f t="shared" si="3"/>
        <v>12382</v>
      </c>
      <c r="AH41" s="189">
        <v>10974</v>
      </c>
      <c r="AI41" s="189">
        <v>1058</v>
      </c>
      <c r="AJ41" s="218">
        <v>350</v>
      </c>
      <c r="AK41" s="231">
        <f t="shared" si="4"/>
        <v>117641</v>
      </c>
      <c r="AM41" s="165">
        <v>0</v>
      </c>
      <c r="AN41" s="202">
        <v>0</v>
      </c>
      <c r="AO41" s="211">
        <f t="shared" si="5"/>
        <v>0</v>
      </c>
    </row>
    <row r="42" spans="1:41" ht="18" customHeight="1" x14ac:dyDescent="0.25">
      <c r="A42" s="162" t="s">
        <v>102</v>
      </c>
      <c r="B42" s="163" t="s">
        <v>103</v>
      </c>
      <c r="C42" s="163" t="s">
        <v>104</v>
      </c>
      <c r="D42" s="163" t="s">
        <v>105</v>
      </c>
      <c r="E42" s="188"/>
      <c r="F42" s="233">
        <f t="shared" si="0"/>
        <v>37899</v>
      </c>
      <c r="G42" s="189">
        <v>36138</v>
      </c>
      <c r="H42" s="189">
        <v>570</v>
      </c>
      <c r="I42" s="189">
        <v>0</v>
      </c>
      <c r="J42" s="189">
        <v>0</v>
      </c>
      <c r="K42" s="189">
        <v>0</v>
      </c>
      <c r="L42" s="245">
        <v>1191</v>
      </c>
      <c r="M42" s="218">
        <v>0</v>
      </c>
      <c r="N42" s="235">
        <f t="shared" si="1"/>
        <v>13173</v>
      </c>
      <c r="O42" s="189">
        <v>12630</v>
      </c>
      <c r="P42" s="189">
        <v>198</v>
      </c>
      <c r="Q42" s="189">
        <v>0</v>
      </c>
      <c r="R42" s="189">
        <v>0</v>
      </c>
      <c r="S42" s="189">
        <v>0</v>
      </c>
      <c r="T42" s="245">
        <v>345</v>
      </c>
      <c r="U42" s="218">
        <v>0</v>
      </c>
      <c r="V42" s="236">
        <f t="shared" si="2"/>
        <v>7099</v>
      </c>
      <c r="W42" s="189">
        <v>1248</v>
      </c>
      <c r="X42" s="190">
        <v>0</v>
      </c>
      <c r="Y42" s="189">
        <v>0</v>
      </c>
      <c r="Z42" s="190">
        <v>0</v>
      </c>
      <c r="AA42" s="189">
        <v>0</v>
      </c>
      <c r="AB42" s="189">
        <v>0</v>
      </c>
      <c r="AC42" s="189">
        <v>4270</v>
      </c>
      <c r="AD42" s="190">
        <v>0</v>
      </c>
      <c r="AE42" s="253">
        <v>1581</v>
      </c>
      <c r="AF42" s="228">
        <v>0</v>
      </c>
      <c r="AG42" s="238">
        <f t="shared" si="3"/>
        <v>7610</v>
      </c>
      <c r="AH42" s="189">
        <v>7610</v>
      </c>
      <c r="AI42" s="189">
        <v>0</v>
      </c>
      <c r="AJ42" s="218">
        <v>0</v>
      </c>
      <c r="AK42" s="231">
        <f t="shared" si="4"/>
        <v>65781</v>
      </c>
      <c r="AM42" s="165">
        <v>2112</v>
      </c>
      <c r="AN42" s="202">
        <v>738</v>
      </c>
      <c r="AO42" s="211">
        <f t="shared" si="5"/>
        <v>2850</v>
      </c>
    </row>
    <row r="43" spans="1:41" ht="18" customHeight="1" x14ac:dyDescent="0.25">
      <c r="A43" s="162" t="s">
        <v>106</v>
      </c>
      <c r="B43" s="163" t="s">
        <v>107</v>
      </c>
      <c r="C43" s="173" t="s">
        <v>108</v>
      </c>
      <c r="D43" s="163" t="s">
        <v>109</v>
      </c>
      <c r="E43" s="188"/>
      <c r="F43" s="233">
        <f t="shared" si="0"/>
        <v>4518</v>
      </c>
      <c r="G43" s="189">
        <v>4518</v>
      </c>
      <c r="H43" s="189">
        <v>0</v>
      </c>
      <c r="I43" s="189">
        <v>0</v>
      </c>
      <c r="J43" s="189">
        <v>0</v>
      </c>
      <c r="K43" s="189">
        <v>0</v>
      </c>
      <c r="L43" s="245"/>
      <c r="M43" s="218">
        <v>0</v>
      </c>
      <c r="N43" s="235">
        <f t="shared" si="1"/>
        <v>1578</v>
      </c>
      <c r="O43" s="189">
        <v>1578</v>
      </c>
      <c r="P43" s="189">
        <v>0</v>
      </c>
      <c r="Q43" s="189">
        <v>0</v>
      </c>
      <c r="R43" s="189">
        <v>0</v>
      </c>
      <c r="S43" s="189">
        <v>0</v>
      </c>
      <c r="T43" s="245"/>
      <c r="U43" s="218">
        <v>0</v>
      </c>
      <c r="V43" s="236">
        <f t="shared" si="2"/>
        <v>3874</v>
      </c>
      <c r="W43" s="189">
        <v>960</v>
      </c>
      <c r="X43" s="190">
        <v>0</v>
      </c>
      <c r="Y43" s="189">
        <v>0</v>
      </c>
      <c r="Z43" s="190">
        <v>0</v>
      </c>
      <c r="AA43" s="189">
        <v>0</v>
      </c>
      <c r="AB43" s="189">
        <v>0</v>
      </c>
      <c r="AC43" s="189">
        <v>2370</v>
      </c>
      <c r="AD43" s="190">
        <v>0</v>
      </c>
      <c r="AE43" s="253">
        <v>544</v>
      </c>
      <c r="AF43" s="228">
        <v>0</v>
      </c>
      <c r="AG43" s="238">
        <f t="shared" si="3"/>
        <v>1422</v>
      </c>
      <c r="AH43" s="189">
        <v>1422</v>
      </c>
      <c r="AI43" s="189">
        <v>0</v>
      </c>
      <c r="AJ43" s="218">
        <v>0</v>
      </c>
      <c r="AK43" s="231">
        <f t="shared" si="4"/>
        <v>11392</v>
      </c>
      <c r="AM43" s="165">
        <v>0</v>
      </c>
      <c r="AN43" s="202">
        <v>0</v>
      </c>
      <c r="AO43" s="211">
        <f t="shared" si="5"/>
        <v>0</v>
      </c>
    </row>
    <row r="44" spans="1:41" ht="18" customHeight="1" x14ac:dyDescent="0.25">
      <c r="A44" s="162" t="s">
        <v>106</v>
      </c>
      <c r="B44" s="163" t="s">
        <v>110</v>
      </c>
      <c r="C44" s="163" t="s">
        <v>111</v>
      </c>
      <c r="D44" s="163" t="s">
        <v>112</v>
      </c>
      <c r="E44" s="188"/>
      <c r="F44" s="233">
        <f t="shared" si="0"/>
        <v>5509</v>
      </c>
      <c r="G44" s="189">
        <v>4518</v>
      </c>
      <c r="H44" s="189">
        <v>991</v>
      </c>
      <c r="I44" s="189">
        <v>0</v>
      </c>
      <c r="J44" s="189">
        <v>0</v>
      </c>
      <c r="K44" s="189">
        <v>0</v>
      </c>
      <c r="L44" s="245"/>
      <c r="M44" s="218">
        <v>0</v>
      </c>
      <c r="N44" s="235">
        <f t="shared" si="1"/>
        <v>1925</v>
      </c>
      <c r="O44" s="189">
        <v>1578</v>
      </c>
      <c r="P44" s="189">
        <v>347</v>
      </c>
      <c r="Q44" s="189">
        <v>0</v>
      </c>
      <c r="R44" s="189">
        <v>0</v>
      </c>
      <c r="S44" s="189">
        <v>0</v>
      </c>
      <c r="T44" s="245"/>
      <c r="U44" s="218">
        <v>0</v>
      </c>
      <c r="V44" s="236">
        <f t="shared" si="2"/>
        <v>8598</v>
      </c>
      <c r="W44" s="189">
        <v>0</v>
      </c>
      <c r="X44" s="190">
        <v>0</v>
      </c>
      <c r="Y44" s="189">
        <v>0</v>
      </c>
      <c r="Z44" s="190">
        <v>0</v>
      </c>
      <c r="AA44" s="189">
        <v>0</v>
      </c>
      <c r="AB44" s="189">
        <v>0</v>
      </c>
      <c r="AC44" s="189">
        <v>2340</v>
      </c>
      <c r="AD44" s="190">
        <v>5501</v>
      </c>
      <c r="AE44" s="253">
        <v>757</v>
      </c>
      <c r="AF44" s="228">
        <v>0</v>
      </c>
      <c r="AG44" s="238">
        <f t="shared" si="3"/>
        <v>2242</v>
      </c>
      <c r="AH44" s="189">
        <v>2242</v>
      </c>
      <c r="AI44" s="189">
        <v>0</v>
      </c>
      <c r="AJ44" s="218">
        <v>0</v>
      </c>
      <c r="AK44" s="231">
        <f t="shared" si="4"/>
        <v>18274</v>
      </c>
      <c r="AM44" s="165">
        <v>0</v>
      </c>
      <c r="AN44" s="202">
        <v>0</v>
      </c>
      <c r="AO44" s="211">
        <f t="shared" si="5"/>
        <v>0</v>
      </c>
    </row>
    <row r="45" spans="1:41" ht="18" customHeight="1" x14ac:dyDescent="0.25">
      <c r="A45" s="162" t="s">
        <v>106</v>
      </c>
      <c r="B45" s="163" t="s">
        <v>113</v>
      </c>
      <c r="C45" s="163" t="s">
        <v>114</v>
      </c>
      <c r="D45" s="163" t="s">
        <v>115</v>
      </c>
      <c r="E45" s="188"/>
      <c r="F45" s="233">
        <f t="shared" si="0"/>
        <v>8668</v>
      </c>
      <c r="G45" s="189">
        <v>4518</v>
      </c>
      <c r="H45" s="189">
        <v>0</v>
      </c>
      <c r="I45" s="189">
        <v>0</v>
      </c>
      <c r="J45" s="189">
        <v>0</v>
      </c>
      <c r="K45" s="189">
        <v>0</v>
      </c>
      <c r="L45" s="245"/>
      <c r="M45" s="218">
        <v>4150</v>
      </c>
      <c r="N45" s="235">
        <f t="shared" si="1"/>
        <v>3028</v>
      </c>
      <c r="O45" s="189">
        <v>1578</v>
      </c>
      <c r="P45" s="189">
        <v>0</v>
      </c>
      <c r="Q45" s="189">
        <v>0</v>
      </c>
      <c r="R45" s="189">
        <v>0</v>
      </c>
      <c r="S45" s="189">
        <v>0</v>
      </c>
      <c r="T45" s="245"/>
      <c r="U45" s="218">
        <v>1450</v>
      </c>
      <c r="V45" s="236">
        <f t="shared" si="2"/>
        <v>4427</v>
      </c>
      <c r="W45" s="189">
        <v>1203</v>
      </c>
      <c r="X45" s="190">
        <v>0</v>
      </c>
      <c r="Y45" s="189">
        <v>0</v>
      </c>
      <c r="Z45" s="190">
        <v>0</v>
      </c>
      <c r="AA45" s="189">
        <v>0</v>
      </c>
      <c r="AB45" s="189">
        <v>0</v>
      </c>
      <c r="AC45" s="189">
        <v>2205</v>
      </c>
      <c r="AD45" s="190">
        <v>0</v>
      </c>
      <c r="AE45" s="253">
        <v>1019</v>
      </c>
      <c r="AF45" s="228">
        <v>0</v>
      </c>
      <c r="AG45" s="238">
        <f t="shared" si="3"/>
        <v>0</v>
      </c>
      <c r="AH45" s="190">
        <v>0</v>
      </c>
      <c r="AI45" s="190">
        <v>0</v>
      </c>
      <c r="AJ45" s="218">
        <v>0</v>
      </c>
      <c r="AK45" s="231">
        <f t="shared" si="4"/>
        <v>16123</v>
      </c>
      <c r="AM45" s="165">
        <v>4446</v>
      </c>
      <c r="AN45" s="202">
        <v>1554</v>
      </c>
      <c r="AO45" s="211">
        <f t="shared" si="5"/>
        <v>6000</v>
      </c>
    </row>
    <row r="46" spans="1:41" ht="18" customHeight="1" x14ac:dyDescent="0.25">
      <c r="A46" s="166"/>
      <c r="B46" s="167"/>
      <c r="C46" s="167"/>
      <c r="D46" s="167"/>
      <c r="E46" s="188"/>
      <c r="F46" s="247"/>
      <c r="G46" s="256"/>
      <c r="H46" s="256"/>
      <c r="I46" s="256"/>
      <c r="J46" s="256"/>
      <c r="K46" s="256"/>
      <c r="L46" s="256"/>
      <c r="M46" s="256"/>
      <c r="N46" s="247"/>
      <c r="O46" s="248"/>
      <c r="P46" s="248"/>
      <c r="Q46" s="248"/>
      <c r="R46" s="248"/>
      <c r="S46" s="248"/>
      <c r="T46" s="248"/>
      <c r="U46" s="249"/>
      <c r="V46" s="247"/>
      <c r="W46" s="248"/>
      <c r="X46" s="242"/>
      <c r="Y46" s="242"/>
      <c r="Z46" s="242"/>
      <c r="AA46" s="242"/>
      <c r="AB46" s="242"/>
      <c r="AC46" s="242"/>
      <c r="AD46" s="242"/>
      <c r="AE46" s="242"/>
      <c r="AF46" s="261"/>
      <c r="AG46" s="230"/>
      <c r="AH46" s="242"/>
      <c r="AI46" s="242"/>
      <c r="AJ46" s="249"/>
      <c r="AK46" s="231"/>
      <c r="AM46" s="169"/>
      <c r="AN46" s="169"/>
      <c r="AO46" s="212"/>
    </row>
    <row r="47" spans="1:41" ht="18" customHeight="1" x14ac:dyDescent="0.25">
      <c r="A47" s="162" t="s">
        <v>116</v>
      </c>
      <c r="B47" s="163" t="s">
        <v>117</v>
      </c>
      <c r="C47" s="163" t="s">
        <v>118</v>
      </c>
      <c r="D47" s="163" t="s">
        <v>18</v>
      </c>
      <c r="E47" s="188"/>
      <c r="F47" s="233">
        <f t="shared" ref="F47:F48" si="6">SUM(G47:M47)</f>
        <v>1284</v>
      </c>
      <c r="G47" s="200">
        <v>0</v>
      </c>
      <c r="H47" s="200">
        <v>484</v>
      </c>
      <c r="I47" s="200">
        <v>0</v>
      </c>
      <c r="J47" s="200">
        <v>0</v>
      </c>
      <c r="K47" s="200">
        <v>800</v>
      </c>
      <c r="L47" s="244"/>
      <c r="M47" s="234">
        <v>0</v>
      </c>
      <c r="N47" s="235">
        <f t="shared" ref="N47:N48" si="7">SUM(O47:U47)</f>
        <v>449</v>
      </c>
      <c r="O47" s="200">
        <v>0</v>
      </c>
      <c r="P47" s="200">
        <v>169</v>
      </c>
      <c r="Q47" s="200">
        <v>0</v>
      </c>
      <c r="R47" s="200">
        <v>0</v>
      </c>
      <c r="S47" s="200">
        <v>280</v>
      </c>
      <c r="T47" s="244"/>
      <c r="U47" s="234">
        <v>0</v>
      </c>
      <c r="V47" s="236">
        <f t="shared" ref="V47:V48" si="8">SUM(W47:AF47)</f>
        <v>12781</v>
      </c>
      <c r="W47" s="200">
        <v>1075</v>
      </c>
      <c r="X47" s="201">
        <v>0</v>
      </c>
      <c r="Y47" s="200">
        <v>1720</v>
      </c>
      <c r="Z47" s="201">
        <v>0</v>
      </c>
      <c r="AA47" s="201">
        <v>0</v>
      </c>
      <c r="AB47" s="201">
        <v>0</v>
      </c>
      <c r="AC47" s="201">
        <v>4615</v>
      </c>
      <c r="AD47" s="201">
        <v>0</v>
      </c>
      <c r="AE47" s="252">
        <v>5371</v>
      </c>
      <c r="AF47" s="237">
        <v>0</v>
      </c>
      <c r="AG47" s="238">
        <f t="shared" ref="AG47:AG48" si="9">SUM(AH47:AJ47)</f>
        <v>3787</v>
      </c>
      <c r="AH47" s="200">
        <v>3427</v>
      </c>
      <c r="AI47" s="200">
        <v>0</v>
      </c>
      <c r="AJ47" s="234">
        <v>360</v>
      </c>
      <c r="AK47" s="246">
        <f t="shared" si="4"/>
        <v>18301</v>
      </c>
      <c r="AM47" s="165">
        <v>0</v>
      </c>
      <c r="AN47" s="202">
        <v>0</v>
      </c>
      <c r="AO47" s="211">
        <f t="shared" ref="AO47:AO48" si="10">SUM(AM47:AN47)</f>
        <v>0</v>
      </c>
    </row>
    <row r="48" spans="1:41" ht="18" customHeight="1" x14ac:dyDescent="0.25">
      <c r="A48" s="162" t="s">
        <v>119</v>
      </c>
      <c r="B48" s="163" t="s">
        <v>120</v>
      </c>
      <c r="C48" s="163" t="s">
        <v>48</v>
      </c>
      <c r="D48" s="163" t="s">
        <v>109</v>
      </c>
      <c r="E48" s="188"/>
      <c r="F48" s="233">
        <f t="shared" si="6"/>
        <v>16053</v>
      </c>
      <c r="G48" s="189">
        <v>0</v>
      </c>
      <c r="H48" s="189">
        <v>8532</v>
      </c>
      <c r="I48" s="189">
        <v>0</v>
      </c>
      <c r="J48" s="189">
        <v>0</v>
      </c>
      <c r="K48" s="189">
        <v>593</v>
      </c>
      <c r="L48" s="245">
        <v>6928</v>
      </c>
      <c r="M48" s="218">
        <v>0</v>
      </c>
      <c r="N48" s="235">
        <f t="shared" si="7"/>
        <v>5260</v>
      </c>
      <c r="O48" s="189">
        <v>0</v>
      </c>
      <c r="P48" s="189">
        <v>2981</v>
      </c>
      <c r="Q48" s="189">
        <v>0</v>
      </c>
      <c r="R48" s="189">
        <v>0</v>
      </c>
      <c r="S48" s="189">
        <v>207</v>
      </c>
      <c r="T48" s="245">
        <v>2072</v>
      </c>
      <c r="U48" s="218">
        <v>0</v>
      </c>
      <c r="V48" s="236">
        <f t="shared" si="8"/>
        <v>21644</v>
      </c>
      <c r="W48" s="189">
        <v>2670</v>
      </c>
      <c r="X48" s="190">
        <v>0</v>
      </c>
      <c r="Y48" s="190">
        <v>0</v>
      </c>
      <c r="Z48" s="190">
        <v>0</v>
      </c>
      <c r="AA48" s="190">
        <v>0</v>
      </c>
      <c r="AB48" s="190">
        <v>0</v>
      </c>
      <c r="AC48" s="190">
        <v>9495</v>
      </c>
      <c r="AD48" s="190">
        <v>2800</v>
      </c>
      <c r="AE48" s="253">
        <v>6679</v>
      </c>
      <c r="AF48" s="228">
        <v>0</v>
      </c>
      <c r="AG48" s="238">
        <f t="shared" si="9"/>
        <v>8903</v>
      </c>
      <c r="AH48" s="190">
        <v>8903</v>
      </c>
      <c r="AI48" s="190">
        <v>0</v>
      </c>
      <c r="AJ48" s="218">
        <v>0</v>
      </c>
      <c r="AK48" s="231">
        <f t="shared" si="4"/>
        <v>51860</v>
      </c>
      <c r="AM48" s="165">
        <v>0</v>
      </c>
      <c r="AN48" s="202">
        <v>0</v>
      </c>
      <c r="AO48" s="211">
        <f t="shared" si="10"/>
        <v>0</v>
      </c>
    </row>
    <row r="49" spans="1:41" ht="18" customHeight="1" x14ac:dyDescent="0.25">
      <c r="A49" s="166"/>
      <c r="B49" s="167"/>
      <c r="C49" s="167"/>
      <c r="D49" s="167"/>
      <c r="E49" s="188"/>
      <c r="F49" s="257"/>
      <c r="G49" s="248"/>
      <c r="H49" s="248"/>
      <c r="I49" s="248"/>
      <c r="J49" s="248"/>
      <c r="K49" s="248"/>
      <c r="L49" s="248"/>
      <c r="M49" s="249"/>
      <c r="N49" s="247"/>
      <c r="O49" s="248"/>
      <c r="P49" s="248"/>
      <c r="Q49" s="248"/>
      <c r="R49" s="248"/>
      <c r="S49" s="248"/>
      <c r="T49" s="248"/>
      <c r="U49" s="249"/>
      <c r="V49" s="247"/>
      <c r="W49" s="248"/>
      <c r="X49" s="242"/>
      <c r="Y49" s="242"/>
      <c r="Z49" s="242"/>
      <c r="AA49" s="242"/>
      <c r="AB49" s="242"/>
      <c r="AC49" s="242"/>
      <c r="AD49" s="242"/>
      <c r="AE49" s="242"/>
      <c r="AF49" s="261"/>
      <c r="AG49" s="230"/>
      <c r="AH49" s="242"/>
      <c r="AI49" s="242"/>
      <c r="AJ49" s="249"/>
      <c r="AK49" s="231"/>
      <c r="AM49" s="169"/>
      <c r="AN49" s="169"/>
      <c r="AO49" s="212"/>
    </row>
    <row r="50" spans="1:41" ht="18" customHeight="1" x14ac:dyDescent="0.25">
      <c r="A50" s="162" t="s">
        <v>43</v>
      </c>
      <c r="B50" s="163" t="s">
        <v>121</v>
      </c>
      <c r="C50" s="163" t="s">
        <v>17</v>
      </c>
      <c r="D50" s="163" t="s">
        <v>18</v>
      </c>
      <c r="E50" s="188"/>
      <c r="F50" s="233">
        <f t="shared" ref="F50:F53" si="11">SUM(G50:M50)</f>
        <v>9034</v>
      </c>
      <c r="G50" s="200">
        <v>9034</v>
      </c>
      <c r="H50" s="200">
        <v>0</v>
      </c>
      <c r="I50" s="200">
        <v>0</v>
      </c>
      <c r="J50" s="200">
        <v>0</v>
      </c>
      <c r="K50" s="200">
        <v>0</v>
      </c>
      <c r="L50" s="244"/>
      <c r="M50" s="234">
        <v>0</v>
      </c>
      <c r="N50" s="235">
        <f t="shared" ref="N50:N53" si="12">SUM(O50:U50)</f>
        <v>3158</v>
      </c>
      <c r="O50" s="200">
        <v>3158</v>
      </c>
      <c r="P50" s="200">
        <v>0</v>
      </c>
      <c r="Q50" s="200">
        <v>0</v>
      </c>
      <c r="R50" s="200">
        <v>0</v>
      </c>
      <c r="S50" s="200">
        <v>0</v>
      </c>
      <c r="T50" s="244"/>
      <c r="U50" s="234">
        <v>0</v>
      </c>
      <c r="V50" s="236">
        <f t="shared" ref="V50:V53" si="13">SUM(W50:AF50)</f>
        <v>4385</v>
      </c>
      <c r="W50" s="200">
        <v>2810</v>
      </c>
      <c r="X50" s="201">
        <v>0</v>
      </c>
      <c r="Y50" s="201">
        <v>0</v>
      </c>
      <c r="Z50" s="201">
        <v>0</v>
      </c>
      <c r="AA50" s="201">
        <v>0</v>
      </c>
      <c r="AB50" s="201">
        <v>0</v>
      </c>
      <c r="AC50" s="201">
        <v>1575</v>
      </c>
      <c r="AD50" s="201">
        <v>0</v>
      </c>
      <c r="AE50" s="252">
        <v>0</v>
      </c>
      <c r="AF50" s="237">
        <v>0</v>
      </c>
      <c r="AG50" s="238">
        <f t="shared" ref="AG50:AG53" si="14">SUM(AH50:AJ50)</f>
        <v>3126</v>
      </c>
      <c r="AH50" s="200">
        <v>3126</v>
      </c>
      <c r="AI50" s="200">
        <v>0</v>
      </c>
      <c r="AJ50" s="234">
        <v>0</v>
      </c>
      <c r="AK50" s="246">
        <f t="shared" si="4"/>
        <v>19703</v>
      </c>
      <c r="AM50" s="165">
        <v>0</v>
      </c>
      <c r="AN50" s="202">
        <v>0</v>
      </c>
      <c r="AO50" s="211">
        <f t="shared" ref="AO50:AO53" si="15">SUM(AM50:AN50)</f>
        <v>0</v>
      </c>
    </row>
    <row r="51" spans="1:41" ht="18" customHeight="1" x14ac:dyDescent="0.25">
      <c r="A51" s="162" t="s">
        <v>19</v>
      </c>
      <c r="B51" s="163" t="s">
        <v>122</v>
      </c>
      <c r="C51" s="163" t="s">
        <v>24</v>
      </c>
      <c r="D51" s="163" t="s">
        <v>25</v>
      </c>
      <c r="E51" s="188"/>
      <c r="F51" s="233">
        <f t="shared" si="11"/>
        <v>9034</v>
      </c>
      <c r="G51" s="189">
        <v>9034</v>
      </c>
      <c r="H51" s="189">
        <v>0</v>
      </c>
      <c r="I51" s="189">
        <v>0</v>
      </c>
      <c r="J51" s="189">
        <v>0</v>
      </c>
      <c r="K51" s="189">
        <v>0</v>
      </c>
      <c r="L51" s="245"/>
      <c r="M51" s="218">
        <v>0</v>
      </c>
      <c r="N51" s="235">
        <f t="shared" si="12"/>
        <v>3158</v>
      </c>
      <c r="O51" s="189">
        <v>3158</v>
      </c>
      <c r="P51" s="189">
        <v>0</v>
      </c>
      <c r="Q51" s="189">
        <v>0</v>
      </c>
      <c r="R51" s="189">
        <v>0</v>
      </c>
      <c r="S51" s="189">
        <v>0</v>
      </c>
      <c r="T51" s="245"/>
      <c r="U51" s="218">
        <v>0</v>
      </c>
      <c r="V51" s="236">
        <f t="shared" si="13"/>
        <v>8299</v>
      </c>
      <c r="W51" s="189">
        <v>3488</v>
      </c>
      <c r="X51" s="190">
        <v>0</v>
      </c>
      <c r="Y51" s="190">
        <v>0</v>
      </c>
      <c r="Z51" s="190">
        <v>0</v>
      </c>
      <c r="AA51" s="190">
        <v>0</v>
      </c>
      <c r="AB51" s="190">
        <v>0</v>
      </c>
      <c r="AC51" s="190">
        <v>1955</v>
      </c>
      <c r="AD51" s="190">
        <v>0</v>
      </c>
      <c r="AE51" s="253">
        <v>2856</v>
      </c>
      <c r="AF51" s="228">
        <v>0</v>
      </c>
      <c r="AG51" s="238">
        <f t="shared" si="14"/>
        <v>0</v>
      </c>
      <c r="AH51" s="189">
        <v>0</v>
      </c>
      <c r="AI51" s="189">
        <v>0</v>
      </c>
      <c r="AJ51" s="218">
        <v>0</v>
      </c>
      <c r="AK51" s="231">
        <f t="shared" si="4"/>
        <v>20491</v>
      </c>
      <c r="AM51" s="165">
        <v>3556.8</v>
      </c>
      <c r="AN51" s="202">
        <v>1198.1199999999999</v>
      </c>
      <c r="AO51" s="211">
        <f t="shared" si="15"/>
        <v>4754.92</v>
      </c>
    </row>
    <row r="52" spans="1:41" ht="18" customHeight="1" x14ac:dyDescent="0.25">
      <c r="A52" s="162" t="s">
        <v>19</v>
      </c>
      <c r="B52" s="163" t="s">
        <v>123</v>
      </c>
      <c r="C52" s="163" t="s">
        <v>124</v>
      </c>
      <c r="D52" s="163" t="s">
        <v>125</v>
      </c>
      <c r="E52" s="188"/>
      <c r="F52" s="233">
        <f t="shared" si="11"/>
        <v>18069</v>
      </c>
      <c r="G52" s="189">
        <v>18069</v>
      </c>
      <c r="H52" s="189">
        <v>0</v>
      </c>
      <c r="I52" s="189">
        <v>0</v>
      </c>
      <c r="J52" s="189">
        <v>0</v>
      </c>
      <c r="K52" s="189">
        <v>0</v>
      </c>
      <c r="L52" s="245"/>
      <c r="M52" s="218">
        <v>0</v>
      </c>
      <c r="N52" s="235">
        <f t="shared" si="12"/>
        <v>5864</v>
      </c>
      <c r="O52" s="189">
        <v>5864</v>
      </c>
      <c r="P52" s="189">
        <v>0</v>
      </c>
      <c r="Q52" s="189">
        <v>0</v>
      </c>
      <c r="R52" s="189">
        <v>0</v>
      </c>
      <c r="S52" s="189">
        <v>0</v>
      </c>
      <c r="T52" s="245"/>
      <c r="U52" s="218">
        <v>0</v>
      </c>
      <c r="V52" s="236">
        <f t="shared" si="13"/>
        <v>8408</v>
      </c>
      <c r="W52" s="189">
        <v>3398</v>
      </c>
      <c r="X52" s="190">
        <v>523</v>
      </c>
      <c r="Y52" s="190">
        <v>0</v>
      </c>
      <c r="Z52" s="190">
        <v>0</v>
      </c>
      <c r="AA52" s="190">
        <v>0</v>
      </c>
      <c r="AB52" s="190">
        <v>0</v>
      </c>
      <c r="AC52" s="190">
        <v>3055</v>
      </c>
      <c r="AD52" s="190">
        <v>0</v>
      </c>
      <c r="AE52" s="253">
        <v>1432</v>
      </c>
      <c r="AF52" s="228">
        <v>0</v>
      </c>
      <c r="AG52" s="238">
        <f t="shared" si="14"/>
        <v>674</v>
      </c>
      <c r="AH52" s="189">
        <v>0</v>
      </c>
      <c r="AI52" s="189">
        <v>674</v>
      </c>
      <c r="AJ52" s="218">
        <v>0</v>
      </c>
      <c r="AK52" s="231">
        <f t="shared" si="4"/>
        <v>33015</v>
      </c>
      <c r="AM52" s="165">
        <v>0</v>
      </c>
      <c r="AN52" s="202">
        <v>0</v>
      </c>
      <c r="AO52" s="211">
        <f t="shared" si="15"/>
        <v>0</v>
      </c>
    </row>
    <row r="53" spans="1:41" ht="18" customHeight="1" x14ac:dyDescent="0.25">
      <c r="A53" s="162" t="s">
        <v>19</v>
      </c>
      <c r="B53" s="163" t="s">
        <v>126</v>
      </c>
      <c r="C53" s="163" t="s">
        <v>71</v>
      </c>
      <c r="D53" s="163" t="s">
        <v>72</v>
      </c>
      <c r="E53" s="188"/>
      <c r="F53" s="233">
        <f t="shared" si="11"/>
        <v>19924</v>
      </c>
      <c r="G53" s="189">
        <v>18069</v>
      </c>
      <c r="H53" s="189">
        <v>1120</v>
      </c>
      <c r="I53" s="189">
        <v>0</v>
      </c>
      <c r="J53" s="189">
        <v>735</v>
      </c>
      <c r="K53" s="189">
        <v>0</v>
      </c>
      <c r="L53" s="245"/>
      <c r="M53" s="218">
        <v>0</v>
      </c>
      <c r="N53" s="235">
        <f t="shared" si="12"/>
        <v>6949</v>
      </c>
      <c r="O53" s="189">
        <v>6315</v>
      </c>
      <c r="P53" s="189">
        <v>377</v>
      </c>
      <c r="Q53" s="189">
        <v>0</v>
      </c>
      <c r="R53" s="189">
        <v>257</v>
      </c>
      <c r="S53" s="189">
        <v>0</v>
      </c>
      <c r="T53" s="245"/>
      <c r="U53" s="218">
        <v>0</v>
      </c>
      <c r="V53" s="236">
        <f t="shared" si="13"/>
        <v>27073</v>
      </c>
      <c r="W53" s="189">
        <v>5191</v>
      </c>
      <c r="X53" s="190">
        <v>2506</v>
      </c>
      <c r="Y53" s="190">
        <v>0</v>
      </c>
      <c r="Z53" s="190">
        <v>0</v>
      </c>
      <c r="AA53" s="190">
        <v>0</v>
      </c>
      <c r="AB53" s="190">
        <v>0</v>
      </c>
      <c r="AC53" s="190">
        <v>5455</v>
      </c>
      <c r="AD53" s="190">
        <v>6704</v>
      </c>
      <c r="AE53" s="253">
        <v>7217</v>
      </c>
      <c r="AF53" s="228">
        <v>0</v>
      </c>
      <c r="AG53" s="238">
        <f t="shared" si="14"/>
        <v>13476</v>
      </c>
      <c r="AH53" s="189">
        <v>11156</v>
      </c>
      <c r="AI53" s="189">
        <v>2320</v>
      </c>
      <c r="AJ53" s="218">
        <v>0</v>
      </c>
      <c r="AK53" s="231">
        <f t="shared" si="4"/>
        <v>67422</v>
      </c>
      <c r="AM53" s="165">
        <v>0</v>
      </c>
      <c r="AN53" s="202">
        <v>0</v>
      </c>
      <c r="AO53" s="211">
        <f t="shared" si="15"/>
        <v>0</v>
      </c>
    </row>
    <row r="54" spans="1:41" ht="18" customHeight="1" x14ac:dyDescent="0.25">
      <c r="A54" s="166"/>
      <c r="B54" s="167"/>
      <c r="C54" s="167"/>
      <c r="D54" s="167"/>
      <c r="E54" s="188"/>
      <c r="F54" s="258"/>
      <c r="G54" s="259"/>
      <c r="H54" s="259"/>
      <c r="I54" s="259"/>
      <c r="J54" s="259"/>
      <c r="K54" s="259"/>
      <c r="L54" s="259"/>
      <c r="M54" s="260"/>
      <c r="N54" s="258"/>
      <c r="O54" s="259"/>
      <c r="P54" s="259"/>
      <c r="Q54" s="259"/>
      <c r="R54" s="259"/>
      <c r="S54" s="259"/>
      <c r="T54" s="259"/>
      <c r="U54" s="260"/>
      <c r="V54" s="258"/>
      <c r="W54" s="259"/>
      <c r="X54" s="259"/>
      <c r="Y54" s="259"/>
      <c r="Z54" s="259"/>
      <c r="AA54" s="259"/>
      <c r="AB54" s="259"/>
      <c r="AC54" s="259"/>
      <c r="AD54" s="259"/>
      <c r="AE54" s="259"/>
      <c r="AF54" s="260"/>
      <c r="AG54" s="230"/>
      <c r="AH54" s="259"/>
      <c r="AI54" s="259"/>
      <c r="AJ54" s="260"/>
      <c r="AK54" s="231"/>
      <c r="AM54" s="169"/>
      <c r="AN54" s="169"/>
      <c r="AO54" s="212"/>
    </row>
    <row r="55" spans="1:41" ht="18" customHeight="1" x14ac:dyDescent="0.25">
      <c r="A55" s="162" t="s">
        <v>127</v>
      </c>
      <c r="B55" s="163" t="s">
        <v>128</v>
      </c>
      <c r="C55" s="163" t="s">
        <v>48</v>
      </c>
      <c r="D55" s="163" t="s">
        <v>18</v>
      </c>
      <c r="E55" s="188"/>
      <c r="F55" s="233">
        <f t="shared" ref="F55:F62" si="16">G55+H55+K55+J55+M55</f>
        <v>0</v>
      </c>
      <c r="G55" s="200">
        <v>0</v>
      </c>
      <c r="H55" s="200">
        <v>0</v>
      </c>
      <c r="I55" s="200">
        <v>0</v>
      </c>
      <c r="J55" s="200">
        <v>0</v>
      </c>
      <c r="K55" s="200">
        <v>0</v>
      </c>
      <c r="L55" s="244"/>
      <c r="M55" s="234">
        <v>0</v>
      </c>
      <c r="N55" s="235">
        <f t="shared" ref="N55:N62" si="17">SUM(O55:U55)</f>
        <v>0</v>
      </c>
      <c r="O55" s="200">
        <v>0</v>
      </c>
      <c r="P55" s="200">
        <v>0</v>
      </c>
      <c r="Q55" s="200">
        <v>0</v>
      </c>
      <c r="R55" s="200">
        <v>0</v>
      </c>
      <c r="S55" s="200">
        <v>0</v>
      </c>
      <c r="T55" s="244"/>
      <c r="U55" s="234">
        <v>0</v>
      </c>
      <c r="V55" s="236">
        <f t="shared" ref="V55:V62" si="18">SUM(W55:AF55)</f>
        <v>830</v>
      </c>
      <c r="W55" s="200">
        <v>0</v>
      </c>
      <c r="X55" s="201">
        <v>0</v>
      </c>
      <c r="Y55" s="200">
        <v>0</v>
      </c>
      <c r="Z55" s="201">
        <v>0</v>
      </c>
      <c r="AA55" s="201">
        <v>0</v>
      </c>
      <c r="AB55" s="200">
        <v>0</v>
      </c>
      <c r="AC55" s="200">
        <v>830</v>
      </c>
      <c r="AD55" s="201">
        <v>0</v>
      </c>
      <c r="AE55" s="252">
        <v>0</v>
      </c>
      <c r="AF55" s="237">
        <v>0</v>
      </c>
      <c r="AG55" s="238">
        <f t="shared" ref="AG55:AG62" si="19">SUM(AH55:AJ55)</f>
        <v>3206</v>
      </c>
      <c r="AH55" s="201">
        <v>3206</v>
      </c>
      <c r="AI55" s="201">
        <v>0</v>
      </c>
      <c r="AJ55" s="234">
        <v>0</v>
      </c>
      <c r="AK55" s="246">
        <f t="shared" si="4"/>
        <v>4036</v>
      </c>
      <c r="AM55" s="287">
        <v>0</v>
      </c>
      <c r="AN55" s="202">
        <v>0</v>
      </c>
      <c r="AO55" s="211">
        <f t="shared" ref="AO55:AO62" si="20">SUM(AM55:AN55)</f>
        <v>0</v>
      </c>
    </row>
    <row r="56" spans="1:41" ht="18" customHeight="1" x14ac:dyDescent="0.25">
      <c r="A56" s="162" t="s">
        <v>127</v>
      </c>
      <c r="B56" s="163" t="s">
        <v>129</v>
      </c>
      <c r="C56" s="163" t="s">
        <v>48</v>
      </c>
      <c r="D56" s="163" t="s">
        <v>18</v>
      </c>
      <c r="E56" s="188"/>
      <c r="F56" s="217">
        <f t="shared" si="16"/>
        <v>0</v>
      </c>
      <c r="G56" s="189">
        <v>0</v>
      </c>
      <c r="H56" s="189">
        <v>0</v>
      </c>
      <c r="I56" s="189">
        <v>0</v>
      </c>
      <c r="J56" s="189">
        <v>0</v>
      </c>
      <c r="K56" s="189">
        <v>0</v>
      </c>
      <c r="L56" s="245"/>
      <c r="M56" s="218">
        <v>0</v>
      </c>
      <c r="N56" s="235">
        <f t="shared" si="17"/>
        <v>0</v>
      </c>
      <c r="O56" s="189">
        <v>0</v>
      </c>
      <c r="P56" s="189">
        <v>0</v>
      </c>
      <c r="Q56" s="189">
        <v>0</v>
      </c>
      <c r="R56" s="189">
        <v>0</v>
      </c>
      <c r="S56" s="189">
        <v>0</v>
      </c>
      <c r="T56" s="245"/>
      <c r="U56" s="218">
        <v>0</v>
      </c>
      <c r="V56" s="236">
        <f t="shared" si="18"/>
        <v>560</v>
      </c>
      <c r="W56" s="189">
        <v>0</v>
      </c>
      <c r="X56" s="190">
        <v>0</v>
      </c>
      <c r="Y56" s="189">
        <v>0</v>
      </c>
      <c r="Z56" s="190">
        <v>0</v>
      </c>
      <c r="AA56" s="190">
        <v>0</v>
      </c>
      <c r="AB56" s="189">
        <v>0</v>
      </c>
      <c r="AC56" s="189">
        <v>560</v>
      </c>
      <c r="AD56" s="190">
        <v>0</v>
      </c>
      <c r="AE56" s="253">
        <v>0</v>
      </c>
      <c r="AF56" s="228">
        <v>0</v>
      </c>
      <c r="AG56" s="238">
        <f t="shared" si="19"/>
        <v>0</v>
      </c>
      <c r="AH56" s="190">
        <v>0</v>
      </c>
      <c r="AI56" s="190">
        <v>0</v>
      </c>
      <c r="AJ56" s="218">
        <v>0</v>
      </c>
      <c r="AK56" s="231">
        <f t="shared" si="4"/>
        <v>560</v>
      </c>
      <c r="AM56" s="287">
        <v>0</v>
      </c>
      <c r="AN56" s="202">
        <v>0</v>
      </c>
      <c r="AO56" s="211">
        <f t="shared" si="20"/>
        <v>0</v>
      </c>
    </row>
    <row r="57" spans="1:41" ht="18" customHeight="1" x14ac:dyDescent="0.25">
      <c r="A57" s="162" t="s">
        <v>127</v>
      </c>
      <c r="B57" s="163" t="s">
        <v>130</v>
      </c>
      <c r="C57" s="163" t="s">
        <v>27</v>
      </c>
      <c r="D57" s="163" t="s">
        <v>28</v>
      </c>
      <c r="E57" s="188"/>
      <c r="F57" s="217">
        <f t="shared" si="16"/>
        <v>0</v>
      </c>
      <c r="G57" s="189">
        <v>0</v>
      </c>
      <c r="H57" s="189">
        <v>0</v>
      </c>
      <c r="I57" s="189">
        <v>0</v>
      </c>
      <c r="J57" s="189">
        <v>0</v>
      </c>
      <c r="K57" s="189">
        <v>0</v>
      </c>
      <c r="L57" s="245"/>
      <c r="M57" s="218">
        <v>0</v>
      </c>
      <c r="N57" s="235">
        <f t="shared" si="17"/>
        <v>0</v>
      </c>
      <c r="O57" s="189">
        <v>0</v>
      </c>
      <c r="P57" s="189">
        <v>0</v>
      </c>
      <c r="Q57" s="189">
        <v>0</v>
      </c>
      <c r="R57" s="189">
        <v>0</v>
      </c>
      <c r="S57" s="189">
        <v>0</v>
      </c>
      <c r="T57" s="245"/>
      <c r="U57" s="218">
        <v>0</v>
      </c>
      <c r="V57" s="236">
        <f t="shared" si="18"/>
        <v>420</v>
      </c>
      <c r="W57" s="189">
        <v>0</v>
      </c>
      <c r="X57" s="190">
        <v>0</v>
      </c>
      <c r="Y57" s="189">
        <v>0</v>
      </c>
      <c r="Z57" s="190">
        <v>0</v>
      </c>
      <c r="AA57" s="190">
        <v>0</v>
      </c>
      <c r="AB57" s="189">
        <v>0</v>
      </c>
      <c r="AC57" s="189">
        <v>420</v>
      </c>
      <c r="AD57" s="190">
        <v>0</v>
      </c>
      <c r="AE57" s="253">
        <v>0</v>
      </c>
      <c r="AF57" s="228">
        <v>0</v>
      </c>
      <c r="AG57" s="238">
        <f t="shared" si="19"/>
        <v>0</v>
      </c>
      <c r="AH57" s="190">
        <v>0</v>
      </c>
      <c r="AI57" s="190">
        <v>0</v>
      </c>
      <c r="AJ57" s="218">
        <v>0</v>
      </c>
      <c r="AK57" s="231">
        <f t="shared" si="4"/>
        <v>420</v>
      </c>
      <c r="AM57" s="287">
        <v>0</v>
      </c>
      <c r="AN57" s="202">
        <v>0</v>
      </c>
      <c r="AO57" s="211">
        <f t="shared" si="20"/>
        <v>0</v>
      </c>
    </row>
    <row r="58" spans="1:41" ht="18" customHeight="1" x14ac:dyDescent="0.25">
      <c r="A58" s="162" t="s">
        <v>127</v>
      </c>
      <c r="B58" s="163" t="s">
        <v>131</v>
      </c>
      <c r="C58" s="163" t="s">
        <v>132</v>
      </c>
      <c r="D58" s="163" t="s">
        <v>72</v>
      </c>
      <c r="E58" s="188"/>
      <c r="F58" s="217">
        <f t="shared" si="16"/>
        <v>0</v>
      </c>
      <c r="G58" s="189">
        <v>0</v>
      </c>
      <c r="H58" s="189">
        <v>0</v>
      </c>
      <c r="I58" s="189">
        <v>0</v>
      </c>
      <c r="J58" s="189">
        <v>0</v>
      </c>
      <c r="K58" s="189">
        <v>0</v>
      </c>
      <c r="L58" s="245"/>
      <c r="M58" s="218">
        <v>0</v>
      </c>
      <c r="N58" s="235">
        <f t="shared" si="17"/>
        <v>0</v>
      </c>
      <c r="O58" s="189">
        <v>0</v>
      </c>
      <c r="P58" s="189">
        <v>0</v>
      </c>
      <c r="Q58" s="189">
        <v>0</v>
      </c>
      <c r="R58" s="189">
        <v>0</v>
      </c>
      <c r="S58" s="189">
        <v>0</v>
      </c>
      <c r="T58" s="245"/>
      <c r="U58" s="218">
        <v>0</v>
      </c>
      <c r="V58" s="236">
        <f t="shared" si="18"/>
        <v>525</v>
      </c>
      <c r="W58" s="189">
        <v>0</v>
      </c>
      <c r="X58" s="190">
        <v>0</v>
      </c>
      <c r="Y58" s="189">
        <v>0</v>
      </c>
      <c r="Z58" s="190">
        <v>0</v>
      </c>
      <c r="AA58" s="190">
        <v>0</v>
      </c>
      <c r="AB58" s="189">
        <v>0</v>
      </c>
      <c r="AC58" s="189">
        <v>525</v>
      </c>
      <c r="AD58" s="190">
        <v>0</v>
      </c>
      <c r="AE58" s="253">
        <v>0</v>
      </c>
      <c r="AF58" s="228">
        <v>0</v>
      </c>
      <c r="AG58" s="238">
        <f t="shared" si="19"/>
        <v>0</v>
      </c>
      <c r="AH58" s="190">
        <v>0</v>
      </c>
      <c r="AI58" s="190">
        <v>0</v>
      </c>
      <c r="AJ58" s="218">
        <v>0</v>
      </c>
      <c r="AK58" s="231">
        <f t="shared" si="4"/>
        <v>525</v>
      </c>
      <c r="AM58" s="287">
        <v>0</v>
      </c>
      <c r="AN58" s="202">
        <v>0</v>
      </c>
      <c r="AO58" s="211">
        <f t="shared" si="20"/>
        <v>0</v>
      </c>
    </row>
    <row r="59" spans="1:41" ht="18" customHeight="1" x14ac:dyDescent="0.25">
      <c r="A59" s="162" t="s">
        <v>127</v>
      </c>
      <c r="B59" s="163" t="s">
        <v>174</v>
      </c>
      <c r="C59" s="163" t="s">
        <v>17</v>
      </c>
      <c r="D59" s="163" t="s">
        <v>18</v>
      </c>
      <c r="E59" s="188"/>
      <c r="F59" s="217">
        <f t="shared" si="16"/>
        <v>0</v>
      </c>
      <c r="G59" s="189">
        <v>0</v>
      </c>
      <c r="H59" s="189">
        <v>0</v>
      </c>
      <c r="I59" s="189">
        <v>0</v>
      </c>
      <c r="J59" s="189">
        <v>0</v>
      </c>
      <c r="K59" s="189">
        <v>0</v>
      </c>
      <c r="L59" s="245"/>
      <c r="M59" s="218">
        <v>0</v>
      </c>
      <c r="N59" s="235">
        <f t="shared" si="17"/>
        <v>0</v>
      </c>
      <c r="O59" s="189">
        <v>0</v>
      </c>
      <c r="P59" s="189">
        <v>0</v>
      </c>
      <c r="Q59" s="189">
        <v>0</v>
      </c>
      <c r="R59" s="189">
        <v>0</v>
      </c>
      <c r="S59" s="189">
        <v>0</v>
      </c>
      <c r="T59" s="245"/>
      <c r="U59" s="218">
        <v>0</v>
      </c>
      <c r="V59" s="236">
        <f t="shared" si="18"/>
        <v>1210</v>
      </c>
      <c r="W59" s="189">
        <v>0</v>
      </c>
      <c r="X59" s="190">
        <v>0</v>
      </c>
      <c r="Y59" s="189">
        <v>0</v>
      </c>
      <c r="Z59" s="190">
        <v>0</v>
      </c>
      <c r="AA59" s="190">
        <v>0</v>
      </c>
      <c r="AB59" s="189">
        <v>0</v>
      </c>
      <c r="AC59" s="189">
        <v>1210</v>
      </c>
      <c r="AD59" s="190">
        <v>0</v>
      </c>
      <c r="AE59" s="253">
        <v>0</v>
      </c>
      <c r="AF59" s="228">
        <v>0</v>
      </c>
      <c r="AG59" s="238">
        <f t="shared" si="19"/>
        <v>3635</v>
      </c>
      <c r="AH59" s="190">
        <v>3635</v>
      </c>
      <c r="AI59" s="190">
        <v>0</v>
      </c>
      <c r="AJ59" s="218">
        <v>0</v>
      </c>
      <c r="AK59" s="231">
        <f t="shared" si="4"/>
        <v>4845</v>
      </c>
      <c r="AM59" s="287">
        <v>0</v>
      </c>
      <c r="AN59" s="202">
        <v>0</v>
      </c>
      <c r="AO59" s="211">
        <f t="shared" si="20"/>
        <v>0</v>
      </c>
    </row>
    <row r="60" spans="1:41" ht="18" customHeight="1" x14ac:dyDescent="0.25">
      <c r="A60" s="162" t="s">
        <v>127</v>
      </c>
      <c r="B60" s="163" t="s">
        <v>134</v>
      </c>
      <c r="C60" s="163" t="s">
        <v>24</v>
      </c>
      <c r="D60" s="163" t="s">
        <v>25</v>
      </c>
      <c r="E60" s="188"/>
      <c r="F60" s="217">
        <f t="shared" si="16"/>
        <v>0</v>
      </c>
      <c r="G60" s="189">
        <v>0</v>
      </c>
      <c r="H60" s="189">
        <v>0</v>
      </c>
      <c r="I60" s="189">
        <v>0</v>
      </c>
      <c r="J60" s="189">
        <v>0</v>
      </c>
      <c r="K60" s="189">
        <v>0</v>
      </c>
      <c r="L60" s="245"/>
      <c r="M60" s="218">
        <v>0</v>
      </c>
      <c r="N60" s="235">
        <f t="shared" si="17"/>
        <v>0</v>
      </c>
      <c r="O60" s="189">
        <v>0</v>
      </c>
      <c r="P60" s="189">
        <v>0</v>
      </c>
      <c r="Q60" s="189">
        <v>0</v>
      </c>
      <c r="R60" s="189">
        <v>0</v>
      </c>
      <c r="S60" s="189">
        <v>0</v>
      </c>
      <c r="T60" s="245"/>
      <c r="U60" s="218">
        <v>0</v>
      </c>
      <c r="V60" s="236">
        <f t="shared" si="18"/>
        <v>590</v>
      </c>
      <c r="W60" s="189">
        <v>0</v>
      </c>
      <c r="X60" s="190">
        <v>0</v>
      </c>
      <c r="Y60" s="189">
        <v>0</v>
      </c>
      <c r="Z60" s="190">
        <v>0</v>
      </c>
      <c r="AA60" s="190">
        <v>0</v>
      </c>
      <c r="AB60" s="189">
        <v>0</v>
      </c>
      <c r="AC60" s="189">
        <v>590</v>
      </c>
      <c r="AD60" s="190">
        <v>0</v>
      </c>
      <c r="AE60" s="253">
        <v>0</v>
      </c>
      <c r="AF60" s="228">
        <v>0</v>
      </c>
      <c r="AG60" s="238">
        <f t="shared" si="19"/>
        <v>0</v>
      </c>
      <c r="AH60" s="190">
        <v>0</v>
      </c>
      <c r="AI60" s="190">
        <v>0</v>
      </c>
      <c r="AJ60" s="218">
        <v>0</v>
      </c>
      <c r="AK60" s="231">
        <f t="shared" si="4"/>
        <v>590</v>
      </c>
      <c r="AM60" s="287">
        <v>0</v>
      </c>
      <c r="AN60" s="202">
        <v>0</v>
      </c>
      <c r="AO60" s="211">
        <f t="shared" si="20"/>
        <v>0</v>
      </c>
    </row>
    <row r="61" spans="1:41" ht="18" customHeight="1" x14ac:dyDescent="0.25">
      <c r="A61" s="162" t="s">
        <v>127</v>
      </c>
      <c r="B61" s="163" t="s">
        <v>135</v>
      </c>
      <c r="C61" s="163" t="s">
        <v>81</v>
      </c>
      <c r="D61" s="163" t="s">
        <v>82</v>
      </c>
      <c r="E61" s="188"/>
      <c r="F61" s="217">
        <f t="shared" si="16"/>
        <v>0</v>
      </c>
      <c r="G61" s="189">
        <v>0</v>
      </c>
      <c r="H61" s="189">
        <v>0</v>
      </c>
      <c r="I61" s="189">
        <v>0</v>
      </c>
      <c r="J61" s="189">
        <v>0</v>
      </c>
      <c r="K61" s="189">
        <v>0</v>
      </c>
      <c r="L61" s="245"/>
      <c r="M61" s="218">
        <v>0</v>
      </c>
      <c r="N61" s="235">
        <f t="shared" si="17"/>
        <v>0</v>
      </c>
      <c r="O61" s="189">
        <v>0</v>
      </c>
      <c r="P61" s="189">
        <v>0</v>
      </c>
      <c r="Q61" s="189">
        <v>0</v>
      </c>
      <c r="R61" s="189">
        <v>0</v>
      </c>
      <c r="S61" s="189">
        <v>0</v>
      </c>
      <c r="T61" s="245"/>
      <c r="U61" s="218">
        <v>0</v>
      </c>
      <c r="V61" s="236">
        <f t="shared" si="18"/>
        <v>660</v>
      </c>
      <c r="W61" s="189">
        <v>0</v>
      </c>
      <c r="X61" s="190">
        <v>0</v>
      </c>
      <c r="Y61" s="189">
        <v>0</v>
      </c>
      <c r="Z61" s="190">
        <v>0</v>
      </c>
      <c r="AA61" s="190">
        <v>0</v>
      </c>
      <c r="AB61" s="189">
        <v>0</v>
      </c>
      <c r="AC61" s="189">
        <v>660</v>
      </c>
      <c r="AD61" s="190">
        <v>0</v>
      </c>
      <c r="AE61" s="253">
        <v>0</v>
      </c>
      <c r="AF61" s="228">
        <v>0</v>
      </c>
      <c r="AG61" s="238">
        <f t="shared" si="19"/>
        <v>0</v>
      </c>
      <c r="AH61" s="190">
        <v>0</v>
      </c>
      <c r="AI61" s="190">
        <v>0</v>
      </c>
      <c r="AJ61" s="218">
        <v>0</v>
      </c>
      <c r="AK61" s="231">
        <f t="shared" si="4"/>
        <v>660</v>
      </c>
      <c r="AM61" s="287">
        <v>0</v>
      </c>
      <c r="AN61" s="202">
        <v>0</v>
      </c>
      <c r="AO61" s="211">
        <f t="shared" si="20"/>
        <v>0</v>
      </c>
    </row>
    <row r="62" spans="1:41" ht="18" customHeight="1" x14ac:dyDescent="0.25">
      <c r="A62" s="162" t="s">
        <v>136</v>
      </c>
      <c r="B62" s="163" t="s">
        <v>137</v>
      </c>
      <c r="C62" s="163" t="s">
        <v>48</v>
      </c>
      <c r="D62" s="163" t="s">
        <v>18</v>
      </c>
      <c r="E62" s="188"/>
      <c r="F62" s="217">
        <f t="shared" si="16"/>
        <v>0</v>
      </c>
      <c r="G62" s="189">
        <v>0</v>
      </c>
      <c r="H62" s="189">
        <v>0</v>
      </c>
      <c r="I62" s="189">
        <v>0</v>
      </c>
      <c r="J62" s="189">
        <v>0</v>
      </c>
      <c r="K62" s="189">
        <v>0</v>
      </c>
      <c r="L62" s="245"/>
      <c r="M62" s="218">
        <v>0</v>
      </c>
      <c r="N62" s="235">
        <f t="shared" si="17"/>
        <v>0</v>
      </c>
      <c r="O62" s="189">
        <v>0</v>
      </c>
      <c r="P62" s="189">
        <v>0</v>
      </c>
      <c r="Q62" s="189">
        <v>0</v>
      </c>
      <c r="R62" s="189">
        <v>0</v>
      </c>
      <c r="S62" s="189">
        <v>0</v>
      </c>
      <c r="T62" s="245"/>
      <c r="U62" s="218">
        <v>0</v>
      </c>
      <c r="V62" s="236">
        <f t="shared" si="18"/>
        <v>705</v>
      </c>
      <c r="W62" s="189">
        <v>0</v>
      </c>
      <c r="X62" s="190">
        <v>0</v>
      </c>
      <c r="Y62" s="189">
        <v>0</v>
      </c>
      <c r="Z62" s="190">
        <v>0</v>
      </c>
      <c r="AA62" s="190">
        <v>0</v>
      </c>
      <c r="AB62" s="189">
        <v>0</v>
      </c>
      <c r="AC62" s="189">
        <v>705</v>
      </c>
      <c r="AD62" s="190">
        <v>0</v>
      </c>
      <c r="AE62" s="253">
        <v>0</v>
      </c>
      <c r="AF62" s="228">
        <v>0</v>
      </c>
      <c r="AG62" s="238">
        <f t="shared" si="19"/>
        <v>1361</v>
      </c>
      <c r="AH62" s="190">
        <v>1361</v>
      </c>
      <c r="AI62" s="190">
        <v>0</v>
      </c>
      <c r="AJ62" s="218">
        <v>0</v>
      </c>
      <c r="AK62" s="231">
        <f t="shared" si="4"/>
        <v>2066</v>
      </c>
      <c r="AM62" s="287">
        <v>0</v>
      </c>
      <c r="AN62" s="202">
        <v>0</v>
      </c>
      <c r="AO62" s="211">
        <f t="shared" si="20"/>
        <v>0</v>
      </c>
    </row>
    <row r="63" spans="1:41" ht="18" customHeight="1" thickBot="1" x14ac:dyDescent="0.3">
      <c r="A63" s="193"/>
      <c r="B63" s="194"/>
      <c r="C63" s="194"/>
      <c r="D63" s="194"/>
      <c r="E63" s="188"/>
      <c r="F63" s="221"/>
      <c r="G63" s="191"/>
      <c r="H63" s="191"/>
      <c r="I63" s="191"/>
      <c r="J63" s="191"/>
      <c r="K63" s="191"/>
      <c r="L63" s="191"/>
      <c r="M63" s="219"/>
      <c r="N63" s="221"/>
      <c r="O63" s="191"/>
      <c r="P63" s="191"/>
      <c r="Q63" s="191"/>
      <c r="R63" s="191"/>
      <c r="S63" s="191"/>
      <c r="T63" s="191"/>
      <c r="U63" s="219"/>
      <c r="V63" s="221"/>
      <c r="W63" s="191"/>
      <c r="X63" s="192"/>
      <c r="Y63" s="191"/>
      <c r="Z63" s="192"/>
      <c r="AA63" s="192"/>
      <c r="AB63" s="191"/>
      <c r="AC63" s="191"/>
      <c r="AD63" s="192"/>
      <c r="AE63" s="262"/>
      <c r="AF63" s="229"/>
      <c r="AG63" s="221"/>
      <c r="AH63" s="192"/>
      <c r="AI63" s="192"/>
      <c r="AJ63" s="219"/>
      <c r="AK63" s="232"/>
      <c r="AM63" s="169"/>
      <c r="AN63" s="169"/>
      <c r="AO63" s="212"/>
    </row>
    <row r="64" spans="1:41" ht="18" customHeight="1" thickBot="1" x14ac:dyDescent="0.3">
      <c r="A64" s="413" t="s">
        <v>171</v>
      </c>
      <c r="B64" s="414"/>
      <c r="C64" s="414"/>
      <c r="D64" s="415"/>
      <c r="E64" s="169"/>
      <c r="F64" s="263">
        <f>SUM(G64:M64)</f>
        <v>709398</v>
      </c>
      <c r="G64" s="264">
        <f>SUM(G10:G63)</f>
        <v>624883</v>
      </c>
      <c r="H64" s="264">
        <f t="shared" ref="H64:M64" si="21">SUM(H10:H63)</f>
        <v>27566</v>
      </c>
      <c r="I64" s="264">
        <f t="shared" si="21"/>
        <v>9042</v>
      </c>
      <c r="J64" s="264">
        <f t="shared" si="21"/>
        <v>2768</v>
      </c>
      <c r="K64" s="264">
        <f t="shared" si="21"/>
        <v>1393</v>
      </c>
      <c r="L64" s="264">
        <f t="shared" si="21"/>
        <v>8119</v>
      </c>
      <c r="M64" s="264">
        <f t="shared" si="21"/>
        <v>35627</v>
      </c>
      <c r="N64" s="263">
        <f>SUM(O64:U64)</f>
        <v>247409</v>
      </c>
      <c r="O64" s="264">
        <f>SUM(O10:O63)</f>
        <v>218397</v>
      </c>
      <c r="P64" s="264">
        <f>SUM(P10:P63)</f>
        <v>9600</v>
      </c>
      <c r="Q64" s="264">
        <f>SUM(Q10:Q63)</f>
        <v>3160</v>
      </c>
      <c r="R64" s="264">
        <f t="shared" ref="R64:AJ64" si="22">SUM(R10:R63)</f>
        <v>967</v>
      </c>
      <c r="S64" s="264">
        <f t="shared" si="22"/>
        <v>487</v>
      </c>
      <c r="T64" s="264">
        <f t="shared" si="22"/>
        <v>2417</v>
      </c>
      <c r="U64" s="264">
        <f t="shared" si="22"/>
        <v>12381</v>
      </c>
      <c r="V64" s="263">
        <f>SUM(W64:AF64)</f>
        <v>440239</v>
      </c>
      <c r="W64" s="264">
        <f t="shared" si="22"/>
        <v>57780</v>
      </c>
      <c r="X64" s="264">
        <f t="shared" si="22"/>
        <v>32516</v>
      </c>
      <c r="Y64" s="264">
        <f t="shared" si="22"/>
        <v>1720</v>
      </c>
      <c r="Z64" s="264">
        <f t="shared" si="22"/>
        <v>4201</v>
      </c>
      <c r="AA64" s="264">
        <f t="shared" si="22"/>
        <v>0</v>
      </c>
      <c r="AB64" s="264">
        <f t="shared" si="22"/>
        <v>0</v>
      </c>
      <c r="AC64" s="264">
        <f t="shared" si="22"/>
        <v>149095</v>
      </c>
      <c r="AD64" s="264">
        <f t="shared" si="22"/>
        <v>57103</v>
      </c>
      <c r="AE64" s="265">
        <f t="shared" si="22"/>
        <v>131226</v>
      </c>
      <c r="AF64" s="266">
        <f t="shared" si="22"/>
        <v>6598</v>
      </c>
      <c r="AG64" s="263">
        <f t="shared" si="22"/>
        <v>162352</v>
      </c>
      <c r="AH64" s="264">
        <f t="shared" si="22"/>
        <v>120592</v>
      </c>
      <c r="AI64" s="264">
        <f t="shared" si="22"/>
        <v>39710</v>
      </c>
      <c r="AJ64" s="264">
        <f t="shared" si="22"/>
        <v>2050</v>
      </c>
      <c r="AK64" s="267">
        <f>SUM(AK10:AK63)</f>
        <v>1559398</v>
      </c>
      <c r="AL64" s="144"/>
      <c r="AM64" s="263">
        <f>SUM(AM10:AM63)</f>
        <v>35679.599999999999</v>
      </c>
      <c r="AN64" s="265">
        <f>SUM(AN10:AN63)</f>
        <v>12425.119999999999</v>
      </c>
      <c r="AO64" s="458">
        <f>SUM(AO10:AO63)</f>
        <v>48104.72</v>
      </c>
    </row>
    <row r="65" spans="1:41" ht="18" customHeight="1" thickBot="1" x14ac:dyDescent="0.3">
      <c r="A65" s="178"/>
      <c r="B65" s="179"/>
      <c r="C65" s="179"/>
      <c r="D65" s="180"/>
      <c r="E65" s="181"/>
      <c r="F65" s="222"/>
      <c r="G65" s="181"/>
      <c r="H65" s="181"/>
      <c r="I65" s="181"/>
      <c r="J65" s="181"/>
      <c r="K65" s="181"/>
      <c r="L65" s="181"/>
      <c r="M65" s="223"/>
      <c r="N65" s="222"/>
      <c r="O65" s="169"/>
      <c r="P65" s="177"/>
      <c r="Q65" s="177"/>
      <c r="R65" s="177"/>
      <c r="S65" s="181"/>
      <c r="T65" s="181"/>
      <c r="U65" s="223"/>
      <c r="V65" s="222"/>
      <c r="W65" s="181"/>
      <c r="X65" s="181"/>
      <c r="Y65" s="181"/>
      <c r="Z65" s="191"/>
      <c r="AA65" s="181"/>
      <c r="AB65" s="191"/>
      <c r="AC65" s="191"/>
      <c r="AD65" s="191"/>
      <c r="AE65" s="191"/>
      <c r="AF65" s="219"/>
      <c r="AG65" s="221"/>
      <c r="AH65" s="191"/>
      <c r="AI65" s="191"/>
      <c r="AJ65" s="219"/>
      <c r="AK65" s="232"/>
      <c r="AM65" s="181"/>
      <c r="AN65" s="181"/>
      <c r="AO65" s="459"/>
    </row>
    <row r="66" spans="1:41" ht="18" customHeight="1" thickBot="1" x14ac:dyDescent="0.3">
      <c r="A66" s="416" t="s">
        <v>170</v>
      </c>
      <c r="B66" s="417"/>
      <c r="C66" s="417"/>
      <c r="D66" s="418"/>
      <c r="E66" s="169"/>
      <c r="F66" s="224"/>
      <c r="G66" s="195"/>
      <c r="H66" s="400"/>
      <c r="I66" s="400"/>
      <c r="J66" s="400"/>
      <c r="K66" s="400"/>
      <c r="L66" s="241"/>
      <c r="M66" s="225"/>
      <c r="N66" s="227"/>
      <c r="O66" s="175"/>
      <c r="P66" s="177"/>
      <c r="Q66" s="177"/>
      <c r="R66" s="177"/>
      <c r="S66" s="169"/>
      <c r="T66" s="169"/>
      <c r="U66" s="220"/>
      <c r="V66" s="222"/>
      <c r="W66" s="181"/>
      <c r="X66" s="181"/>
      <c r="Y66" s="181"/>
      <c r="Z66" s="181"/>
      <c r="AA66" s="181"/>
      <c r="AB66" s="181"/>
      <c r="AC66" s="181"/>
      <c r="AD66" s="181"/>
      <c r="AE66" s="181"/>
      <c r="AF66" s="223"/>
      <c r="AG66" s="222"/>
      <c r="AH66" s="181"/>
      <c r="AI66" s="181"/>
      <c r="AJ66" s="223"/>
      <c r="AK66" s="232"/>
      <c r="AM66" s="181"/>
      <c r="AN66" s="181"/>
      <c r="AO66" s="460"/>
    </row>
    <row r="67" spans="1:41" ht="18" customHeight="1" thickBot="1" x14ac:dyDescent="0.3">
      <c r="A67" s="268" t="s">
        <v>142</v>
      </c>
      <c r="B67" s="269" t="s">
        <v>143</v>
      </c>
      <c r="C67" s="269" t="s">
        <v>48</v>
      </c>
      <c r="D67" s="270" t="s">
        <v>109</v>
      </c>
      <c r="E67" s="169"/>
      <c r="F67" s="271">
        <f>SUM(G67:M67)</f>
        <v>6667</v>
      </c>
      <c r="G67" s="272"/>
      <c r="H67" s="273">
        <v>5000</v>
      </c>
      <c r="I67" s="273"/>
      <c r="J67" s="273"/>
      <c r="K67" s="272"/>
      <c r="L67" s="274">
        <v>1667</v>
      </c>
      <c r="M67" s="275"/>
      <c r="N67" s="271">
        <f>SUM(O67:U67)</f>
        <v>2329</v>
      </c>
      <c r="O67" s="276"/>
      <c r="P67" s="277">
        <v>1746</v>
      </c>
      <c r="Q67" s="277"/>
      <c r="R67" s="277"/>
      <c r="S67" s="272"/>
      <c r="T67" s="274">
        <v>583</v>
      </c>
      <c r="U67" s="275"/>
      <c r="V67" s="271">
        <f>SUM(W67:AF67)</f>
        <v>11906</v>
      </c>
      <c r="W67" s="272">
        <v>1120</v>
      </c>
      <c r="X67" s="272"/>
      <c r="Y67" s="278"/>
      <c r="Z67" s="279"/>
      <c r="AA67" s="272"/>
      <c r="AB67" s="279"/>
      <c r="AC67" s="279">
        <v>3835</v>
      </c>
      <c r="AD67" s="279">
        <v>3825</v>
      </c>
      <c r="AE67" s="280">
        <v>3126</v>
      </c>
      <c r="AF67" s="281"/>
      <c r="AG67" s="282">
        <f>AH67+AI67+AJ67</f>
        <v>8469</v>
      </c>
      <c r="AH67" s="279">
        <v>8469</v>
      </c>
      <c r="AI67" s="279"/>
      <c r="AJ67" s="281"/>
      <c r="AK67" s="283">
        <f>F67+N67+V67+AG67</f>
        <v>29371</v>
      </c>
      <c r="AL67" s="144"/>
      <c r="AM67" s="182">
        <v>0</v>
      </c>
      <c r="AN67" s="182">
        <v>0</v>
      </c>
      <c r="AO67" s="182">
        <f>SUM(AM67:AN67)</f>
        <v>0</v>
      </c>
    </row>
    <row r="68" spans="1:41" ht="18" customHeight="1" x14ac:dyDescent="0.25">
      <c r="A68" s="183"/>
      <c r="B68" s="179"/>
      <c r="C68" s="179"/>
      <c r="D68" s="179"/>
      <c r="E68" s="196"/>
      <c r="F68" s="195"/>
      <c r="G68" s="187"/>
      <c r="H68" s="187"/>
      <c r="I68" s="187"/>
      <c r="J68" s="187"/>
      <c r="K68" s="187"/>
      <c r="L68" s="187"/>
      <c r="M68" s="187"/>
      <c r="N68" s="187"/>
      <c r="O68" s="187"/>
      <c r="P68" s="177"/>
      <c r="Q68" s="177"/>
      <c r="R68" s="177"/>
      <c r="S68" s="177"/>
      <c r="T68" s="177"/>
      <c r="U68" s="177"/>
      <c r="V68" s="169"/>
      <c r="W68" s="169"/>
      <c r="X68" s="186"/>
      <c r="Y68" s="169"/>
      <c r="Z68" s="169"/>
      <c r="AA68" s="187"/>
      <c r="AB68" s="169"/>
      <c r="AC68" s="169"/>
      <c r="AD68" s="169"/>
      <c r="AE68" s="169"/>
      <c r="AF68" s="169"/>
      <c r="AG68" s="169"/>
      <c r="AH68" s="197"/>
      <c r="AI68" s="197"/>
      <c r="AJ68" s="169"/>
      <c r="AK68" s="215">
        <f>AK64+AK67</f>
        <v>1588769</v>
      </c>
    </row>
    <row r="69" spans="1:41" ht="18" customHeight="1" x14ac:dyDescent="0.25">
      <c r="A69" s="318" t="s">
        <v>202</v>
      </c>
      <c r="B69" s="318"/>
      <c r="C69" s="148"/>
      <c r="D69" s="148"/>
      <c r="E69" s="157"/>
      <c r="F69" s="43"/>
      <c r="G69" s="169"/>
      <c r="H69" s="243"/>
      <c r="I69" s="243"/>
      <c r="J69" s="243"/>
      <c r="K69" s="243"/>
      <c r="L69" s="243"/>
      <c r="M69" s="243"/>
      <c r="N69" s="156"/>
      <c r="O69" s="156"/>
      <c r="P69" s="156"/>
      <c r="Q69" s="156"/>
      <c r="R69" s="156"/>
      <c r="S69" s="145"/>
      <c r="T69" s="145"/>
      <c r="U69" s="145"/>
      <c r="V69" s="159"/>
      <c r="W69" s="159"/>
      <c r="X69" s="159"/>
      <c r="Y69" s="159"/>
      <c r="Z69" s="152"/>
      <c r="AA69" s="147"/>
      <c r="AB69" s="153"/>
      <c r="AC69" s="153"/>
      <c r="AD69" s="153"/>
      <c r="AE69" s="153"/>
      <c r="AF69" s="153"/>
      <c r="AG69" s="153"/>
      <c r="AH69" s="153"/>
      <c r="AI69" s="153"/>
      <c r="AJ69" s="153"/>
      <c r="AK69" s="144"/>
    </row>
    <row r="70" spans="1:41" ht="18" customHeight="1" x14ac:dyDescent="0.25">
      <c r="A70" s="318" t="s">
        <v>145</v>
      </c>
      <c r="B70" s="318"/>
      <c r="C70" s="148"/>
      <c r="D70" s="148"/>
      <c r="E70" s="156"/>
      <c r="F70" s="156"/>
      <c r="G70" s="156"/>
      <c r="H70" s="156"/>
      <c r="I70" s="156"/>
      <c r="J70" s="156"/>
      <c r="K70" s="156"/>
      <c r="L70" s="156"/>
      <c r="M70" s="156"/>
      <c r="N70" s="156"/>
      <c r="O70" s="156"/>
      <c r="P70" s="156"/>
      <c r="Q70" s="156"/>
      <c r="R70" s="156"/>
      <c r="S70" s="156"/>
      <c r="T70" s="156"/>
      <c r="U70" s="156"/>
      <c r="V70" s="157"/>
      <c r="W70" s="156"/>
      <c r="X70" s="156"/>
      <c r="Y70" s="157"/>
      <c r="Z70" s="152"/>
      <c r="AA70" s="157"/>
      <c r="AB70" s="43"/>
      <c r="AC70" s="43"/>
      <c r="AD70" s="43"/>
      <c r="AE70" s="43"/>
      <c r="AF70" s="43"/>
      <c r="AG70" s="43"/>
      <c r="AH70" s="43"/>
      <c r="AI70" s="43"/>
      <c r="AJ70" s="43"/>
    </row>
    <row r="71" spans="1:41" ht="18" customHeight="1" x14ac:dyDescent="0.25">
      <c r="A71" s="44"/>
      <c r="B71" s="44"/>
      <c r="C71" s="44"/>
      <c r="D71" s="44"/>
      <c r="E71" s="150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149"/>
      <c r="W71" s="149"/>
      <c r="X71" s="149"/>
      <c r="Y71" s="149"/>
      <c r="Z71" s="152"/>
      <c r="AA71" s="149"/>
      <c r="AB71" s="149"/>
      <c r="AC71" s="149"/>
      <c r="AD71" s="149"/>
      <c r="AE71" s="149"/>
      <c r="AF71" s="149"/>
      <c r="AG71" s="366"/>
      <c r="AH71" s="149"/>
      <c r="AI71" s="149"/>
      <c r="AJ71" s="149"/>
    </row>
    <row r="72" spans="1:41" ht="18" customHeight="1" x14ac:dyDescent="0.25">
      <c r="A72" s="367"/>
      <c r="B72" s="367"/>
      <c r="C72" s="150"/>
      <c r="D72" s="150"/>
      <c r="E72" s="150"/>
      <c r="F72" s="149"/>
      <c r="G72" s="149"/>
      <c r="H72" s="149"/>
      <c r="I72" s="149"/>
      <c r="J72" s="149"/>
      <c r="K72" s="149"/>
      <c r="L72" s="149"/>
      <c r="M72" s="149"/>
      <c r="N72" s="43"/>
      <c r="O72" s="43"/>
      <c r="P72" s="43"/>
      <c r="Q72" s="43"/>
      <c r="R72" s="43"/>
      <c r="S72" s="43"/>
      <c r="T72" s="43"/>
      <c r="U72" s="43"/>
      <c r="V72" s="149"/>
      <c r="W72" s="149"/>
      <c r="X72" s="149"/>
      <c r="Y72" s="149"/>
      <c r="Z72" s="149"/>
      <c r="AA72" s="149"/>
      <c r="AB72" s="149"/>
      <c r="AC72" s="149"/>
      <c r="AD72" s="149"/>
      <c r="AE72" s="149"/>
      <c r="AF72" s="149"/>
      <c r="AG72" s="366"/>
      <c r="AH72" s="149"/>
      <c r="AI72" s="149"/>
      <c r="AJ72" s="149"/>
      <c r="AK72" s="144"/>
    </row>
    <row r="73" spans="1:41" x14ac:dyDescent="0.25">
      <c r="A73" s="150"/>
      <c r="B73" s="150"/>
      <c r="C73" s="150"/>
      <c r="D73" s="150"/>
      <c r="E73" s="150"/>
      <c r="F73" s="149"/>
      <c r="G73" s="149"/>
      <c r="H73" s="149"/>
      <c r="I73" s="149"/>
      <c r="J73" s="149"/>
      <c r="K73" s="149"/>
      <c r="L73" s="149"/>
      <c r="M73" s="149"/>
      <c r="N73" s="149"/>
      <c r="O73" s="149"/>
      <c r="P73" s="149"/>
      <c r="Q73" s="149"/>
      <c r="R73" s="149"/>
      <c r="S73" s="149"/>
      <c r="T73" s="149"/>
      <c r="U73" s="149"/>
      <c r="V73" s="149"/>
      <c r="W73" s="149"/>
      <c r="X73" s="149"/>
      <c r="Y73" s="149"/>
      <c r="Z73" s="149"/>
      <c r="AA73" s="149"/>
      <c r="AB73" s="149"/>
      <c r="AC73" s="149"/>
      <c r="AD73" s="149"/>
      <c r="AE73" s="149"/>
      <c r="AF73" s="149"/>
      <c r="AG73" s="366"/>
      <c r="AH73" s="149"/>
      <c r="AI73" s="149"/>
      <c r="AJ73" s="149"/>
    </row>
    <row r="74" spans="1:41" x14ac:dyDescent="0.25"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</row>
    <row r="75" spans="1:41" x14ac:dyDescent="0.25"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</row>
    <row r="76" spans="1:41" x14ac:dyDescent="0.25"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</row>
    <row r="77" spans="1:41" x14ac:dyDescent="0.25"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</row>
    <row r="78" spans="1:41" x14ac:dyDescent="0.25"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</row>
  </sheetData>
  <mergeCells count="55">
    <mergeCell ref="A3:AJ3"/>
    <mergeCell ref="A2:AJ2"/>
    <mergeCell ref="AK4:AK9"/>
    <mergeCell ref="H66:K66"/>
    <mergeCell ref="F4:AJ4"/>
    <mergeCell ref="F5:F9"/>
    <mergeCell ref="N5:N9"/>
    <mergeCell ref="V5:V9"/>
    <mergeCell ref="AG5:AG9"/>
    <mergeCell ref="A64:D64"/>
    <mergeCell ref="A66:D66"/>
    <mergeCell ref="D4:D9"/>
    <mergeCell ref="AH5:AJ5"/>
    <mergeCell ref="Z6:Z9"/>
    <mergeCell ref="AJ6:AJ9"/>
    <mergeCell ref="J6:J9"/>
    <mergeCell ref="R6:R9"/>
    <mergeCell ref="I6:I9"/>
    <mergeCell ref="Q6:Q9"/>
    <mergeCell ref="AF6:AF9"/>
    <mergeCell ref="K6:K9"/>
    <mergeCell ref="O6:O9"/>
    <mergeCell ref="AD6:AD9"/>
    <mergeCell ref="Y6:Y9"/>
    <mergeCell ref="X6:X9"/>
    <mergeCell ref="M6:M9"/>
    <mergeCell ref="U6:U9"/>
    <mergeCell ref="A72:B72"/>
    <mergeCell ref="AB6:AB9"/>
    <mergeCell ref="AC6:AC9"/>
    <mergeCell ref="P6:P9"/>
    <mergeCell ref="S6:S9"/>
    <mergeCell ref="W6:W9"/>
    <mergeCell ref="A69:B69"/>
    <mergeCell ref="A70:B70"/>
    <mergeCell ref="A4:A9"/>
    <mergeCell ref="B4:B9"/>
    <mergeCell ref="C4:C9"/>
    <mergeCell ref="G5:K5"/>
    <mergeCell ref="O5:S5"/>
    <mergeCell ref="G6:G9"/>
    <mergeCell ref="AA6:AA9"/>
    <mergeCell ref="H6:H9"/>
    <mergeCell ref="L6:L9"/>
    <mergeCell ref="T6:T9"/>
    <mergeCell ref="W5:AF5"/>
    <mergeCell ref="AI6:AI9"/>
    <mergeCell ref="AG71:AG73"/>
    <mergeCell ref="AH6:AH9"/>
    <mergeCell ref="AE6:AE9"/>
    <mergeCell ref="AM4:AO4"/>
    <mergeCell ref="AM5:AO5"/>
    <mergeCell ref="AM6:AM9"/>
    <mergeCell ref="AN6:AN9"/>
    <mergeCell ref="AO6:AO9"/>
  </mergeCells>
  <pageMargins left="0.19685039370078741" right="0" top="0" bottom="0" header="0" footer="0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normatívne</vt:lpstr>
      <vt:lpstr>normatíva</vt:lpstr>
      <vt:lpstr>nenormatíva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2022-03-17T19:00:13Z</dcterms:modified>
</cp:coreProperties>
</file>